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Kita-Finanzierungsreform\Hort Umfrage\"/>
    </mc:Choice>
  </mc:AlternateContent>
  <xr:revisionPtr revIDLastSave="0" documentId="13_ncr:1_{09B7423D-15CE-4242-9BFB-1E9A2F8D9845}" xr6:coauthVersionLast="47" xr6:coauthVersionMax="47" xr10:uidLastSave="{00000000-0000-0000-0000-000000000000}"/>
  <bookViews>
    <workbookView xWindow="28680" yWindow="-120" windowWidth="29040" windowHeight="17520" tabRatio="889" activeTab="1" xr2:uid="{F9DF31E5-C8C8-49DC-807E-8D9D92814EA1}"/>
  </bookViews>
  <sheets>
    <sheet name="Infos" sheetId="1" r:id="rId1"/>
    <sheet name="Träger" sheetId="23" r:id="rId2"/>
    <sheet name="Einr. 1" sheetId="13" r:id="rId3"/>
    <sheet name="Einr. 2" sheetId="62" r:id="rId4"/>
    <sheet name="Einr. 3" sheetId="63" r:id="rId5"/>
    <sheet name="Einr. 4" sheetId="64" r:id="rId6"/>
    <sheet name="Einr. 5" sheetId="65" r:id="rId7"/>
    <sheet name="Einr. 6" sheetId="66" r:id="rId8"/>
    <sheet name="Einr. 7" sheetId="67" r:id="rId9"/>
    <sheet name="Einr. 8" sheetId="68" r:id="rId10"/>
    <sheet name="Einr. 9" sheetId="69" r:id="rId11"/>
    <sheet name="Einr. 10" sheetId="70" r:id="rId12"/>
    <sheet name="Einr. 11" sheetId="71" r:id="rId13"/>
    <sheet name="Einr. 12" sheetId="72" r:id="rId14"/>
    <sheet name="Einr. 13" sheetId="73" r:id="rId15"/>
    <sheet name="Einr. 14" sheetId="74" r:id="rId16"/>
    <sheet name="Einr. 15" sheetId="75" r:id="rId17"/>
    <sheet name="Einr. 16" sheetId="76" r:id="rId18"/>
    <sheet name="Einr. 17" sheetId="77" r:id="rId19"/>
    <sheet name="Einr. 18" sheetId="78" r:id="rId20"/>
    <sheet name="Einr. 19" sheetId="79" r:id="rId21"/>
    <sheet name="Einr. 20" sheetId="80" r:id="rId22"/>
  </sheets>
  <definedNames>
    <definedName name="LK">'Einr. 1'!$A$14</definedName>
    <definedName name="LK_E1">'Einr. 1'!$A$14</definedName>
    <definedName name="Träger">Träger!$B$6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1" l="1"/>
  <c r="C86" i="1"/>
  <c r="C85" i="1"/>
  <c r="C84" i="1"/>
  <c r="C83" i="1"/>
  <c r="C82" i="1"/>
  <c r="C81" i="1"/>
  <c r="C80" i="1"/>
  <c r="C79" i="1"/>
  <c r="A37" i="13"/>
  <c r="A38" i="13" s="1"/>
  <c r="A39" i="13" s="1"/>
  <c r="A40" i="13" s="1"/>
  <c r="A41" i="13" s="1"/>
  <c r="A42" i="13" s="1"/>
  <c r="A43" i="13" s="1"/>
  <c r="A44" i="13" s="1"/>
  <c r="A45" i="13" s="1"/>
  <c r="A48" i="13"/>
  <c r="A50" i="13" s="1"/>
  <c r="A51" i="13" s="1"/>
  <c r="A52" i="13" s="1"/>
  <c r="A53" i="13" s="1"/>
  <c r="A57" i="13"/>
  <c r="A58" i="13" s="1"/>
  <c r="A59" i="13" s="1"/>
  <c r="A60" i="13" s="1"/>
  <c r="A63" i="13"/>
  <c r="A64" i="13" s="1"/>
  <c r="A65" i="13" s="1"/>
  <c r="A68" i="13" s="1"/>
  <c r="A69" i="13" s="1"/>
  <c r="A70" i="13" s="1"/>
  <c r="A71" i="13" s="1"/>
  <c r="A78" i="13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D79" i="1" l="1"/>
  <c r="D80" i="1"/>
  <c r="D81" i="1"/>
  <c r="D82" i="1"/>
  <c r="D83" i="1"/>
  <c r="D84" i="1"/>
  <c r="D85" i="1"/>
  <c r="D86" i="1"/>
  <c r="D87" i="1"/>
  <c r="E67" i="1"/>
  <c r="E73" i="1"/>
  <c r="E72" i="1"/>
  <c r="E71" i="1"/>
  <c r="E70" i="1"/>
  <c r="E69" i="1"/>
  <c r="E68" i="1"/>
  <c r="D68" i="1" l="1"/>
  <c r="F68" i="1" s="1"/>
  <c r="D67" i="1"/>
  <c r="F67" i="1" s="1"/>
  <c r="D69" i="1"/>
  <c r="F69" i="1" s="1"/>
  <c r="D70" i="1"/>
  <c r="F70" i="1" s="1"/>
  <c r="D71" i="1"/>
  <c r="F71" i="1" s="1"/>
  <c r="D72" i="1"/>
  <c r="F72" i="1" s="1"/>
  <c r="D73" i="1"/>
  <c r="F73" i="1" s="1"/>
</calcChain>
</file>

<file path=xl/sharedStrings.xml><?xml version="1.0" encoding="utf-8"?>
<sst xmlns="http://schemas.openxmlformats.org/spreadsheetml/2006/main" count="189" uniqueCount="156">
  <si>
    <t>Barnim</t>
  </si>
  <si>
    <t>Brandenburg an der Havel</t>
  </si>
  <si>
    <t>Cottbus</t>
  </si>
  <si>
    <t>Dahme-Spreewald</t>
  </si>
  <si>
    <t>Elbe-Elster</t>
  </si>
  <si>
    <t>Frankfurt (Oder)</t>
  </si>
  <si>
    <t>Havelland</t>
  </si>
  <si>
    <t>Märkisch-Oderland</t>
  </si>
  <si>
    <t>Oberhavel</t>
  </si>
  <si>
    <t>Oberspreewald-Lausitz</t>
  </si>
  <si>
    <t>Oder-Spree</t>
  </si>
  <si>
    <t xml:space="preserve">Ostprignitz-Ruppin </t>
  </si>
  <si>
    <t>Potsdam</t>
  </si>
  <si>
    <t>Potsdam-Mittelmark</t>
  </si>
  <si>
    <t>Prignitz</t>
  </si>
  <si>
    <t>Spree-Neiße</t>
  </si>
  <si>
    <t>Teltow-Fläming</t>
  </si>
  <si>
    <t>Uckermark</t>
  </si>
  <si>
    <t>Datum</t>
  </si>
  <si>
    <t>1. Klasse:</t>
  </si>
  <si>
    <t>2. Klasse:</t>
  </si>
  <si>
    <t>3. Klasse:</t>
  </si>
  <si>
    <t>4. Klasse:</t>
  </si>
  <si>
    <t>Weihnachtsferien</t>
  </si>
  <si>
    <t>Winterferien</t>
  </si>
  <si>
    <t>Osterferien</t>
  </si>
  <si>
    <t>Pfingsten</t>
  </si>
  <si>
    <t>Sommerferien</t>
  </si>
  <si>
    <t>Herbstferien</t>
  </si>
  <si>
    <t>letzter Unterrichtstag</t>
  </si>
  <si>
    <t>erster Unterrichtstag</t>
  </si>
  <si>
    <t>Ferien</t>
  </si>
  <si>
    <t>Ferienbeginn</t>
  </si>
  <si>
    <t>Ferienende</t>
  </si>
  <si>
    <t>Anzahl Wochentage</t>
  </si>
  <si>
    <t>Anzahl Feiertage</t>
  </si>
  <si>
    <t>Reformationstag</t>
  </si>
  <si>
    <t>1. Weihnachtsfeiertag</t>
  </si>
  <si>
    <t>2. Weihnachtsfeiertag</t>
  </si>
  <si>
    <t>Feiertag</t>
  </si>
  <si>
    <t>Neujahr</t>
  </si>
  <si>
    <t>Karfreitag</t>
  </si>
  <si>
    <t>Ostermontag</t>
  </si>
  <si>
    <t>Tag der Arbeit</t>
  </si>
  <si>
    <t>Christi Himmelfahrt</t>
  </si>
  <si>
    <t>Pfingstmontag</t>
  </si>
  <si>
    <t>Anzahl Werktage</t>
  </si>
  <si>
    <t>vollendetes 5. - 7-einhalbtes Lebensjahr</t>
  </si>
  <si>
    <t>7-einhalbtes - 8-einhalbtes Lebensjahr</t>
  </si>
  <si>
    <t>8-einhalbtes - 9-einhalbtes Lebensjahr</t>
  </si>
  <si>
    <t>9-einhalbtes - 10-einhalbtes Lebensjahr</t>
  </si>
  <si>
    <t>KitaFinNG-E, Landtag Drucksache 9/2900 vom 03.06.2026</t>
  </si>
  <si>
    <t>https://www.parlamentsdokumentation.brandenburg.de/starweb/LBB/ELVIS/parladoku/w8/drs/ab_2900/2900.pdf</t>
  </si>
  <si>
    <t>https://mbjs-fachportal.brandenburg.de/sixcms/media.php/102/infoschreiben_ganztag_2026.pdf</t>
  </si>
  <si>
    <t>Landkreis / kreisfreie Stadt</t>
  </si>
  <si>
    <t>https://bravors.brandenburg.de/sixcms/media.php/66/VV-Schulbetrieb-Anlage-1-2025.pdf</t>
  </si>
  <si>
    <t>Frage 1 - Einrichtung</t>
  </si>
  <si>
    <t>Frage 2 - Landkreis / kreisfreie Stadt der Einrichtung</t>
  </si>
  <si>
    <t>nora.fell@mbjs.brandenburg.de</t>
  </si>
  <si>
    <t>Name der Einrichtung:</t>
  </si>
  <si>
    <t>Träger</t>
  </si>
  <si>
    <t>Name des Trägers:</t>
  </si>
  <si>
    <t>In welchem Landkreis bzw. welcher kreisfreien Stadt befindet sich diese Einrichtung?</t>
  </si>
  <si>
    <t>Bitte geben Sie folgende Daten zu der Einrichtung an, für die Sie dieses Tabellenblatt ausfüllen:</t>
  </si>
  <si>
    <t>https://mbjs-fachportal.brandenburg.de/sixcms/media.php/102/eckpunktepapier_ganztagsbetreuung.pdf</t>
  </si>
  <si>
    <t>Gemeinsames Eckpunktepapier zur Ganztagsbetreuung zwischen MBJS und KSV</t>
  </si>
  <si>
    <t>Ferientermine bis 2029/30 gem. VV-Schulbetrieb (VVSchulB)</t>
  </si>
  <si>
    <t>https://mbjs-fachportal.brandenburg.de/sixcms/media.php/102/infoschreiben_abfragen_hort-ferienbetreuung.pdf</t>
  </si>
  <si>
    <r>
      <rPr>
        <i/>
        <u/>
        <sz val="11"/>
        <color theme="1"/>
        <rFont val="Open Sans"/>
        <family val="2"/>
      </rPr>
      <t>Achtung:</t>
    </r>
    <r>
      <rPr>
        <i/>
        <sz val="11"/>
        <color theme="1"/>
        <rFont val="Open Sans"/>
        <family val="2"/>
      </rPr>
      <t xml:space="preserve">
Die Abfrage gilt nur für Hort-Kinder
- das sind Kinder, die bereits eingeschult worden sind -
und somit nicht zwingend für jedes Kind dieser Altersgruppen.</t>
    </r>
  </si>
  <si>
    <t>Hinweise</t>
  </si>
  <si>
    <t>Wenn Sie Hinweise zu den Daten mitteilen möchten, können Sie dies hier:</t>
  </si>
  <si>
    <t>Herbstferien 2026</t>
  </si>
  <si>
    <t>Weihnachtsferien 2026</t>
  </si>
  <si>
    <t>Winterferien 2027</t>
  </si>
  <si>
    <t>Osterferien 2027</t>
  </si>
  <si>
    <t>Pfingsten 2027</t>
  </si>
  <si>
    <t>Sommerferien 2027</t>
  </si>
  <si>
    <t>Die Art der Kindertageseinrichtung (reiner Hort, gemischte Kindertageseinrichtung oder andere Angebote) spielt dabei keine Rolle.</t>
  </si>
  <si>
    <t>Infoschreiben Abfrage zur Hort-Betreuung vom 15.07.2026</t>
  </si>
  <si>
    <t>Infoschreiben Ganztag vom 20.05.2026</t>
  </si>
  <si>
    <t>Werktag</t>
  </si>
  <si>
    <r>
      <t xml:space="preserve">Bitte geben Sie im nächsten </t>
    </r>
    <r>
      <rPr>
        <b/>
        <sz val="11"/>
        <rFont val="Open Sans"/>
        <family val="2"/>
      </rPr>
      <t>Tabellenblatt "Träger"</t>
    </r>
    <r>
      <rPr>
        <sz val="11"/>
        <rFont val="Open Sans"/>
        <family val="2"/>
      </rPr>
      <t xml:space="preserve"> zuerst den Namen des Trägers an, für den Sie die Eingabe vornehmen.
Dort können Sie auch </t>
    </r>
    <r>
      <rPr>
        <b/>
        <sz val="11"/>
        <rFont val="Open Sans"/>
        <family val="2"/>
      </rPr>
      <t>Hinweise</t>
    </r>
    <r>
      <rPr>
        <sz val="11"/>
        <rFont val="Open Sans"/>
        <family val="2"/>
      </rPr>
      <t xml:space="preserve"> zu den ausgefüllten Daten eintragen.</t>
    </r>
  </si>
  <si>
    <r>
      <t xml:space="preserve">Bitte schicken Sie (als </t>
    </r>
    <r>
      <rPr>
        <b/>
        <u/>
        <sz val="11"/>
        <color theme="1"/>
        <rFont val="Open Sans"/>
        <family val="2"/>
      </rPr>
      <t>Träger</t>
    </r>
    <r>
      <rPr>
        <sz val="11"/>
        <color theme="1"/>
        <rFont val="Open Sans"/>
        <family val="2"/>
      </rPr>
      <t xml:space="preserve">) die ausgefüllte </t>
    </r>
    <r>
      <rPr>
        <b/>
        <u/>
        <sz val="11"/>
        <color theme="1"/>
        <rFont val="Open Sans"/>
        <family val="2"/>
      </rPr>
      <t>Excel-Datei</t>
    </r>
    <r>
      <rPr>
        <sz val="11"/>
        <color theme="1"/>
        <rFont val="Open Sans"/>
        <family val="2"/>
      </rPr>
      <t xml:space="preserve"> nach den Sommerferien </t>
    </r>
    <r>
      <rPr>
        <b/>
        <u val="double"/>
        <sz val="11"/>
        <color theme="1"/>
        <rFont val="Open Sans"/>
        <family val="2"/>
      </rPr>
      <t>bis zum 30.09.2027</t>
    </r>
    <r>
      <rPr>
        <sz val="11"/>
        <color theme="1"/>
        <rFont val="Open Sans"/>
        <family val="2"/>
      </rPr>
      <t xml:space="preserve"> wieder an das MBJS zurück an:</t>
    </r>
  </si>
  <si>
    <t>Bei Bedarf können Sie die Tabellenblätter auch selbstständig umbenennen.</t>
  </si>
  <si>
    <t>Straße Hausnummer:</t>
  </si>
  <si>
    <t>PLZ Ort:</t>
  </si>
  <si>
    <r>
      <t>Bitte geben Sie an, für welchen Träger Sie an dieser Abfrage teilnehmen (</t>
    </r>
    <r>
      <rPr>
        <i/>
        <sz val="11"/>
        <rFont val="Open Sans"/>
        <family val="2"/>
      </rPr>
      <t>ohne Anschrift bzw. Adresse</t>
    </r>
    <r>
      <rPr>
        <sz val="11"/>
        <rFont val="Open Sans"/>
        <family val="2"/>
      </rPr>
      <t>):</t>
    </r>
  </si>
  <si>
    <t>Feiertag - Fr, 25.12.26</t>
  </si>
  <si>
    <t>Feiertag - Fr, 01.01.27</t>
  </si>
  <si>
    <t>Feiertag - Fr, 26.03.27</t>
  </si>
  <si>
    <t>Feiertag - Mo, 29.03.27</t>
  </si>
  <si>
    <r>
      <t>Sehr geehrte Damen und Herren,
wie Sie aus dem Infoschreib</t>
    </r>
    <r>
      <rPr>
        <sz val="11"/>
        <rFont val="Open Sans"/>
        <family val="2"/>
      </rPr>
      <t xml:space="preserve">en zur Abfrage der Hort-Ferienbetreuung" vom 15.07.2026 und dem Infoschreiben zum Ganztag vom 20.05.2026 (Links s.u.) wissen, führt der </t>
    </r>
    <r>
      <rPr>
        <b/>
        <u/>
        <sz val="11"/>
        <rFont val="Open Sans"/>
        <family val="2"/>
      </rPr>
      <t>bundesgesetzliche Ganztagsanspruch</t>
    </r>
    <r>
      <rPr>
        <sz val="11"/>
        <rFont val="Open Sans"/>
        <family val="2"/>
      </rPr>
      <t xml:space="preserve"> von 8 Stunden täglich für </t>
    </r>
    <r>
      <rPr>
        <u/>
        <sz val="11"/>
        <rFont val="Open Sans"/>
        <family val="2"/>
      </rPr>
      <t>Kinder der 1. bis 4. Klassenstufe</t>
    </r>
    <r>
      <rPr>
        <sz val="11"/>
        <rFont val="Open Sans"/>
        <family val="2"/>
      </rPr>
      <t xml:space="preserve"> ab dem 01.08.2026 im Land Brandenburg u.a. zu einigen wenigen Anpassungen im Bereich der Kindertagesbetreuung - insbesondere zu einem </t>
    </r>
    <r>
      <rPr>
        <u/>
        <sz val="11"/>
        <rFont val="Open Sans"/>
        <family val="2"/>
      </rPr>
      <t>neuen Umfang des Mindest-Rechtsanspruchs während der Ferienzeiten</t>
    </r>
    <r>
      <rPr>
        <sz val="11"/>
        <rFont val="Open Sans"/>
        <family val="2"/>
      </rPr>
      <t xml:space="preserve">.
</t>
    </r>
  </si>
  <si>
    <t>Die Regelungen für die Mehrbelastungsausgleiche umfassen jährliche Abfragen bei den Einrichtungsträgern zur Inanspruchnahme von Betreuungsangeboten in den Ferienzeiten der Kinder in der 1. bis 4 Schuljahrgangsstufe für die Kita-Jahre 2025/26 bis 2030/31.</t>
  </si>
  <si>
    <t>Abfrage für das Schulahr 2026/27:</t>
  </si>
  <si>
    <t>Bitte nehmen Sie sich ausreichend Zeit, den Fragebogen komplett durchzulesen und auszufüllen.</t>
  </si>
  <si>
    <t>Die Abfrage beinhaltet weder personenbezogene Daten noch Sozialdaten.</t>
  </si>
  <si>
    <t>Gemäß der Gemeinsamen Eckpunkte des MBJS mit den kommunalen Spitzenverbänden (Landkreistag und Städte- und Gemeindebund) wurden dafür Ausgleichsregelungen entworfen, die sich derzeit im Rahmen der Gesetzgebung der Neuordnung der gesetzlichen Kitafinanzierung (KitaFinNG-E, Link s.u.) in den Händen des Landtages befinden.</t>
  </si>
  <si>
    <t>Einrichtung</t>
  </si>
  <si>
    <t>Bitte wählen Sie aus dem Drop-Down-Menü aus: Wenn Sie das gelbe, dick umrandete Feld hierunter auswählen, erscheint rechts ein kleiner Pfeil. 
Bitte klicken Sie diesen an und wählen aus dem erscheinenden Drop-Down-Menü den entsprechenden Landkreis bzw. kreisfreie Stadt aus.</t>
  </si>
  <si>
    <t xml:space="preserve"> &gt; 4 bis 8 h </t>
  </si>
  <si>
    <t>nach einzelnen Tagen</t>
  </si>
  <si>
    <t>Christi Himmelfahrt 2027</t>
  </si>
  <si>
    <t>oder</t>
  </si>
  <si>
    <t>Mo, 19.10. - Fr, 23.10. (5 Tage)</t>
  </si>
  <si>
    <t>Mo, 26.10. - Fr, 30.10. (5 Tage)</t>
  </si>
  <si>
    <t>Mi, 23.12. - Do, 24.12. (2 Tage)</t>
  </si>
  <si>
    <t>Mo, 28.12. - Do, 31.12. (4 Tage)</t>
  </si>
  <si>
    <t>Mo, 01.02. - Fr, 05.02. (5 Tage)</t>
  </si>
  <si>
    <t>Mo, 22.03. - Do, 25.03. (4 Tage)</t>
  </si>
  <si>
    <t>Di, 30.03. - Fr, 02.04. (4 Tage)</t>
  </si>
  <si>
    <t>Do, 01.07. - Fr, 02.07. (2 Tage)</t>
  </si>
  <si>
    <t>Mo, 05.07. - Fr, 09.07. (5 Tage)</t>
  </si>
  <si>
    <t>Mo, 12.07. - Fr, 16.07. (5 Tage)</t>
  </si>
  <si>
    <t>Mo, 19.07. - Fr, 23.07. (5 Tage)</t>
  </si>
  <si>
    <t>Mo, 26.07. - Fr, 30.07. (5 Tage)</t>
  </si>
  <si>
    <t>Mo, 02.08. - Fr, 06.08. (5 Tage)</t>
  </si>
  <si>
    <t>Mo, 09.08. - Fr, 13.08. (5 Tage)</t>
  </si>
  <si>
    <t xml:space="preserve"> &gt; 4 bis 8 h</t>
  </si>
  <si>
    <t>Frage 3a - Kinder der 1. Schuljahrgangsstufe im Mindest-Rechtsanspruch von bis zu 4 Stunden pro Tag am Stichtag 01.03.2027</t>
  </si>
  <si>
    <t>Frage 3b - Kinder der 1. Schuljahrgangsstufe, die ausschließlich in den Ferienzeiten betreut werden</t>
  </si>
  <si>
    <t>Frage 4 - Kinder der 1. Schuljahrgangsstufe in den Ferienzeiten</t>
  </si>
  <si>
    <t>Zum Stichtag 01.03.2027: wie viele bereits eingeschulte Kinder der 1. Schuljahrgangsstufe (falls nicht bekannt: hilfsweise im Alter von 5 bis 7-einhalb Jahren) mit einer vertraglich festgelegten Betreuungszeit von bis zu 4 Stunden täglich bzw. 20 Stunden pro Woche ("brandenburgischer Mindest-Rechtsanspruch") wurden in der oben genannten Einrichtung betreut?</t>
  </si>
  <si>
    <t>Wenn Sie die Kinderzahlen für jeden Ferientag einzeln angeben möchten, nutzen Sie bitte die lila gefärbte Tabelle.</t>
  </si>
  <si>
    <r>
      <t xml:space="preserve">Wenn Sie die Kinderzahlen in täglichen Durchschnittswerten je Ferienwoche angeben möchten, nutzen die grün markierte Tabelle. </t>
    </r>
    <r>
      <rPr>
        <u/>
        <sz val="11"/>
        <rFont val="Open Sans"/>
        <family val="2"/>
      </rPr>
      <t>Beachten Sie</t>
    </r>
    <r>
      <rPr>
        <sz val="11"/>
        <rFont val="Open Sans"/>
        <family val="2"/>
      </rPr>
      <t>, dass Sie hier den Durchschnitt pro Tag der Ferienwoche angeben müssen - nach Anzahl der geöffneten Tage der oben genannten Einrichtung.</t>
    </r>
  </si>
  <si>
    <r>
      <t xml:space="preserve">Die Abfrage bezieht sich </t>
    </r>
    <r>
      <rPr>
        <b/>
        <sz val="11"/>
        <rFont val="Open Sans"/>
        <family val="2"/>
      </rPr>
      <t>ausschließlich</t>
    </r>
    <r>
      <rPr>
        <sz val="11"/>
        <rFont val="Open Sans"/>
        <family val="2"/>
      </rPr>
      <t xml:space="preserve"> auf Einrichtungen mit </t>
    </r>
    <r>
      <rPr>
        <u/>
        <sz val="11"/>
        <rFont val="Open Sans"/>
        <family val="2"/>
      </rPr>
      <t>Kindern der 1. Schuljahrgangsstufe</t>
    </r>
    <r>
      <rPr>
        <sz val="11"/>
        <rFont val="Open Sans"/>
        <family val="2"/>
      </rPr>
      <t xml:space="preserve"> (hilfsweise falls nicht bekannt nach den unten aufgeführten Alterklassen gem. § 77 Abs. 4 KitaG i.d.F.d. KitaFinNG-E), die </t>
    </r>
    <r>
      <rPr>
        <u/>
        <sz val="11"/>
        <rFont val="Open Sans"/>
        <family val="2"/>
      </rPr>
      <t xml:space="preserve">regulär - also </t>
    </r>
    <r>
      <rPr>
        <i/>
        <u/>
        <sz val="11"/>
        <rFont val="Open Sans"/>
        <family val="2"/>
      </rPr>
      <t>außerhalb</t>
    </r>
    <r>
      <rPr>
        <u/>
        <sz val="11"/>
        <rFont val="Open Sans"/>
        <family val="2"/>
      </rPr>
      <t xml:space="preserve"> der Ferienzeiten -</t>
    </r>
    <r>
      <rPr>
        <sz val="11"/>
        <rFont val="Open Sans"/>
        <family val="2"/>
      </rPr>
      <t xml:space="preserve"> mit einem </t>
    </r>
    <r>
      <rPr>
        <u/>
        <sz val="11"/>
        <rFont val="Open Sans"/>
        <family val="2"/>
      </rPr>
      <t>vertraglichen Mindest-Rechtsanspruch von 4 Stunden pro Tag</t>
    </r>
    <r>
      <rPr>
        <sz val="11"/>
        <rFont val="Open Sans"/>
        <family val="2"/>
      </rPr>
      <t xml:space="preserve"> bzw. 20 Stunden pro Woche betreut wurden.</t>
    </r>
  </si>
  <si>
    <t>Die Kinder der 1. Schuljahrgangsstufe, die ausschließlich in den Ferienzeiten mit bis zu 8 Stunden täglich bzw. 40 Wochenstunden (und sonst gar nicht) betreut werden, können auch erfasst werden (Frage 3b und Frage 4).</t>
  </si>
  <si>
    <r>
      <t xml:space="preserve">Füllen Sie diese Abfrage </t>
    </r>
    <r>
      <rPr>
        <b/>
        <sz val="11"/>
        <rFont val="Open Sans"/>
        <family val="2"/>
      </rPr>
      <t>für jede einzelne dieser Einrichtungen</t>
    </r>
    <r>
      <rPr>
        <sz val="11"/>
        <rFont val="Open Sans"/>
        <family val="2"/>
      </rPr>
      <t xml:space="preserve"> aus.
Wenn Sie mehr als eine solche Kindertageseinrichtung haben, </t>
    </r>
    <r>
      <rPr>
        <u/>
        <sz val="11"/>
        <rFont val="Open Sans"/>
        <family val="2"/>
      </rPr>
      <t xml:space="preserve">kopieren bitte für jede einzelne Einrichtung das entsprechende </t>
    </r>
    <r>
      <rPr>
        <b/>
        <u/>
        <sz val="11"/>
        <rFont val="Open Sans"/>
        <family val="2"/>
      </rPr>
      <t>gesamte</t>
    </r>
    <r>
      <rPr>
        <u/>
        <sz val="11"/>
        <rFont val="Open Sans"/>
        <family val="2"/>
      </rPr>
      <t xml:space="preserve"> Tabellenblatt in jeweils eines der Tabellenblätter ab „Einr. 2“</t>
    </r>
    <r>
      <rPr>
        <sz val="11"/>
        <rFont val="Open Sans"/>
        <family val="2"/>
      </rPr>
      <t>.</t>
    </r>
  </si>
  <si>
    <t>Die Abfrage-Datei können Sie auch online herunterladen (Link s.u.).</t>
  </si>
  <si>
    <t xml:space="preserve">Dabei sind für jede Einrichtung anzugeben (nach Nummer der Frage):
</t>
  </si>
  <si>
    <t xml:space="preserve">    - entweder nach einzelnen Ferientagen oder nach wöchentlichem Tagesdurchschnitt</t>
  </si>
  <si>
    <t>Download dieser Excel-Abfrage</t>
  </si>
  <si>
    <t>Wie viele bereits eingeschulte Kinder der 1. Schuljahrgangsstufe (falls nicht bekannt hilfsweise im Alter von 5 bis 7-einhalb Jahren) wurden ausschließlich in den unten angegebenen Ferienzeiten mit bis zu 8 Stunden täglich bzw. 40 Stunden pro Woche - und sonst gar nicht - in der oben genannten Kindertageseinrichtung betreut?</t>
  </si>
  <si>
    <t>Wie viele Kinder der 1. Klassenstufe (falls nicht bekannt: hilfsweise eingeschulte Kinder bis 7-einhalb Jahre) mit einer regulären - also außerhalb der angegebenen Ferienzeiten - vertraglich festgelegten Betreuungszeit von maximal 4 Stunden täglich bzw. bei Wochenkontingenten 20 Stunden pro Woche ("brandenburgischer Mindest-Rechtsanspruch") waren für die angegebenen Ferienzeiten für eine Betreuungszeit von bis zu 4 Stunden täglich und über 4 bis zu 8 Stunden täglich angemeldet? - Die Kinder der 1. Schuljahrgangsstufe, die ausschließlich in den Ferienzeiten mit bis zu 8 Stunden täglich bzw. 40 Wochenstunden (und sonst gar nicht) betreut wurden, können auch mit eingetragen werden.</t>
  </si>
  <si>
    <r>
      <rPr>
        <i/>
        <u/>
        <sz val="10.5"/>
        <rFont val="Open Sans"/>
        <family val="2"/>
      </rPr>
      <t>Beispiel 1</t>
    </r>
    <r>
      <rPr>
        <i/>
        <sz val="10.5"/>
        <rFont val="Open Sans"/>
        <family val="2"/>
      </rPr>
      <t xml:space="preserve">: Einrichtung hat an 5 Tagen geöffnet, es ist 1 Kind für alle 5 Tage und 1 Kind für 3 Tage angemeldet --&gt; 5/5 + 3/5 = 1 + 0,6 = </t>
    </r>
    <r>
      <rPr>
        <i/>
        <u/>
        <sz val="10.5"/>
        <rFont val="Open Sans"/>
        <family val="2"/>
      </rPr>
      <t>1,60</t>
    </r>
    <r>
      <rPr>
        <i/>
        <sz val="10.5"/>
        <rFont val="Open Sans"/>
        <family val="2"/>
      </rPr>
      <t xml:space="preserve"> Kinder durchschnittlich pro Tag dieser Ferienwoche
</t>
    </r>
    <r>
      <rPr>
        <i/>
        <u/>
        <sz val="10.5"/>
        <rFont val="Open Sans"/>
        <family val="2"/>
      </rPr>
      <t>Beispiel 2</t>
    </r>
    <r>
      <rPr>
        <i/>
        <sz val="10.5"/>
        <rFont val="Open Sans"/>
        <family val="2"/>
      </rPr>
      <t xml:space="preserve">: Einrichtung hat an 3 Tagen geöffnet, es ist 1 Kind für alle 3 Tage und 1 Kind für 1 Tag angemeldet --&gt; 3/3 + 1/3 = </t>
    </r>
    <r>
      <rPr>
        <i/>
        <u/>
        <sz val="10.5"/>
        <rFont val="Open Sans"/>
        <family val="2"/>
      </rPr>
      <t>1,33</t>
    </r>
    <r>
      <rPr>
        <i/>
        <sz val="10.5"/>
        <rFont val="Open Sans"/>
        <family val="2"/>
      </rPr>
      <t xml:space="preserve"> Kinder durchschnittlich pro Tag dieser Ferienwoche</t>
    </r>
  </si>
  <si>
    <t>Dabei können Sie auswählen, ob Sie die Kinderzahlen für jeden Ferientag einzeln oder in täglichen Durchschnittswerten je Ferienwoche angeben möchten.</t>
  </si>
  <si>
    <t>Bitte lesen Sie diese und die Infos der folgenden Tabellenblällter sorgfältig durch!</t>
  </si>
  <si>
    <t>Links</t>
  </si>
  <si>
    <t>Vereinfachte Altersannahmen für die Schuljahrgangsstufen gem. § 77 Abs. 4 KitaG i.d.vrstl. ab 01.01.2027 g.F.n. KitaFinNG-E:</t>
  </si>
  <si>
    <t>Schulferien 2026/27 gem. Anlage 1 der VV-Schulbetrieb - VVSchulB</t>
  </si>
  <si>
    <t>Gesetzliche Feiertage im Land Brandenburg für das Schuljahr 2026/27</t>
  </si>
  <si>
    <r>
      <t xml:space="preserve">Auf Grundlage der Ergebnisse der Abfrage sollen die </t>
    </r>
    <r>
      <rPr>
        <b/>
        <u/>
        <sz val="11"/>
        <color theme="1"/>
        <rFont val="Open Sans"/>
        <family val="2"/>
      </rPr>
      <t>Ausgleiche der Mehrbelastungen angepasst</t>
    </r>
    <r>
      <rPr>
        <u/>
        <sz val="11"/>
        <color theme="1"/>
        <rFont val="Open Sans"/>
        <family val="2"/>
      </rPr>
      <t xml:space="preserve"> werden.</t>
    </r>
  </si>
  <si>
    <t>Bitte lesen Sie die Fragen und Hinweise sorgfältig durch!</t>
  </si>
  <si>
    <t>Die rechtlichen Grundlagen für den Ausgleich der Mehrbelastungen (§ 77 Abs. 4 ff. KitaG in der voraussichtlich ab dem 01.01.2027 geltenden Fassung nach KitaFinNG-E) sollen am 01.01.2027 in Kraft treten. Die Ausgleichsregelungen werden damit teilweise rückwirkend gelten.</t>
  </si>
  <si>
    <t>Träger mit Rückmeldungen mehrerer Einrichtungen können die Ergebnisse in je ein Tabellenblatt pro Einrichtung durch copy-paste des gesamten Tabellenblattes der Einrichtung in eine Excel-Datei zusammenführen.</t>
  </si>
  <si>
    <t>1. Name und Anschrift der Einrichtung</t>
  </si>
  <si>
    <t>2. Landkreis bzw. kreisfreie Stadt der Einrichtung</t>
  </si>
  <si>
    <t xml:space="preserve">    a) bis zu 4 Stunden täglich bzw. bei Wochenkontingenten im wöchentlichem Tagesdurchschnitt und</t>
  </si>
  <si>
    <t xml:space="preserve">    b) über 4 bis 8 Stunden täglich bzw. bei Wochenkontingenten im wöchentlichem Tagesdurchschnitt</t>
  </si>
  <si>
    <t>3a. Anzahl der Kinder der 1. Klasse mit einem vertraglichen Mindest-Rechtsanspruch von durchschnittlich 4 h / Tag am Stichtag 01.03.2027,</t>
  </si>
  <si>
    <t>3b. Anzahl der Kinder der 1. Klasse, die ausschließlich in den Ferien betreut wurden - und da mit bis zu 8 h / Tag (ggf. im Wochendurchschnitt)</t>
  </si>
  <si>
    <r>
      <t xml:space="preserve">4. Anzahl der Kinder aus den Fragen 3a und 3b, die </t>
    </r>
    <r>
      <rPr>
        <u/>
        <sz val="11"/>
        <rFont val="Open Sans"/>
        <family val="2"/>
      </rPr>
      <t>in den jeweiligen Ferienzeiten</t>
    </r>
    <r>
      <rPr>
        <sz val="11"/>
        <rFont val="Open Sans"/>
        <family val="2"/>
      </rPr>
      <t xml:space="preserve"> </t>
    </r>
    <r>
      <rPr>
        <u/>
        <sz val="11"/>
        <rFont val="Open Sans"/>
        <family val="2"/>
      </rPr>
      <t>angemeldet</t>
    </r>
    <r>
      <rPr>
        <sz val="11"/>
        <rFont val="Open Sans"/>
        <family val="2"/>
      </rPr>
      <t xml:space="preserve"> waren für eine Betreuungszeit von</t>
    </r>
  </si>
  <si>
    <t>https://mbjs-fachportal.brandenburg.de/sixcms/media.php/102/abfrage_hort-ferienbetreuung_2026-27.xlsx</t>
  </si>
  <si>
    <t>nach wöchentlichem Tagesdurchschnitt (je Ø-Tag)</t>
  </si>
  <si>
    <t>bis 4 h</t>
  </si>
  <si>
    <t xml:space="preserve"> ü. 4 bis 8 h </t>
  </si>
  <si>
    <t>Kinder der 1. Klasse (5 - 7,5 Jahre) im regulären brandenburgischen Mindest-RA von 4 h pro Tag bzw. 20 h pro Woche, die in den 
angegebenen Ferienzeiten für eine Betreuungszeit von bis zu vier und über vier bis zu 8 Stunden täglich angemeldet waren, sowie die, 
die ausschließlich in den Ferienzeiten mit bis zu 8 Stunden täglich bzw. 40 Wochenstunden (und sonst gar nicht) betreut wurden: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</si>
</sst>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d\,\ dd/mm/yyyy"/>
  </numFmts>
  <fonts count="26"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Aptos Narrow"/>
      <family val="2"/>
      <scheme val="minor"/>
    </font>
    <font>
      <sz val="11"/>
      <name val="Open Sans"/>
      <family val="2"/>
    </font>
    <font>
      <u/>
      <sz val="11"/>
      <color theme="1"/>
      <name val="Open Sans"/>
      <family val="2"/>
    </font>
    <font>
      <i/>
      <sz val="11"/>
      <color theme="1"/>
      <name val="Open Sans"/>
      <family val="2"/>
    </font>
    <font>
      <sz val="8"/>
      <name val="Open Sans"/>
      <family val="2"/>
    </font>
    <font>
      <u/>
      <sz val="11"/>
      <color theme="10"/>
      <name val="Open Sans"/>
      <family val="2"/>
    </font>
    <font>
      <sz val="11"/>
      <color theme="0"/>
      <name val="Open Sans"/>
      <family val="2"/>
    </font>
    <font>
      <b/>
      <sz val="11"/>
      <name val="Open Sans"/>
      <family val="2"/>
    </font>
    <font>
      <b/>
      <sz val="14"/>
      <color theme="1"/>
      <name val="Open Sans"/>
      <family val="2"/>
    </font>
    <font>
      <u/>
      <sz val="11"/>
      <name val="Open Sans"/>
      <family val="2"/>
    </font>
    <font>
      <b/>
      <u/>
      <sz val="11"/>
      <name val="Open Sans"/>
      <family val="2"/>
    </font>
    <font>
      <b/>
      <u val="double"/>
      <sz val="11"/>
      <color theme="1"/>
      <name val="Open Sans"/>
      <family val="2"/>
    </font>
    <font>
      <i/>
      <u/>
      <sz val="11"/>
      <color theme="1"/>
      <name val="Open Sans"/>
      <family val="2"/>
    </font>
    <font>
      <b/>
      <i/>
      <sz val="11"/>
      <color theme="1"/>
      <name val="Open Sans"/>
      <family val="2"/>
    </font>
    <font>
      <b/>
      <u/>
      <sz val="11"/>
      <color theme="1"/>
      <name val="Open Sans"/>
      <family val="2"/>
    </font>
    <font>
      <u/>
      <sz val="12"/>
      <name val="Open Sans"/>
      <family val="2"/>
    </font>
    <font>
      <i/>
      <sz val="11"/>
      <name val="Open Sans"/>
      <family val="2"/>
    </font>
    <font>
      <sz val="8"/>
      <color theme="0"/>
      <name val="Open Sans"/>
      <family val="2"/>
    </font>
    <font>
      <i/>
      <sz val="10"/>
      <color theme="1"/>
      <name val="Open Sans"/>
      <family val="2"/>
    </font>
    <font>
      <i/>
      <u/>
      <sz val="11"/>
      <name val="Open Sans"/>
      <family val="2"/>
    </font>
    <font>
      <b/>
      <sz val="11.5"/>
      <color theme="1"/>
      <name val="Open Sans"/>
      <family val="2"/>
    </font>
    <font>
      <sz val="11"/>
      <color theme="8"/>
      <name val="Open Sans"/>
      <family val="2"/>
    </font>
    <font>
      <i/>
      <sz val="10.5"/>
      <name val="Open Sans"/>
      <family val="2"/>
    </font>
    <font>
      <i/>
      <u/>
      <sz val="10.5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 diagonalUp="1" diagonalDown="1">
      <left/>
      <right style="medium">
        <color theme="8"/>
      </right>
      <top/>
      <bottom/>
      <diagonal style="thin">
        <color auto="1"/>
      </diagonal>
    </border>
    <border>
      <left style="medium">
        <color theme="8"/>
      </left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8"/>
      </left>
      <right/>
      <top/>
      <bottom style="thin">
        <color theme="8" tint="0.39997558519241921"/>
      </bottom>
      <diagonal/>
    </border>
    <border diagonalUp="1" diagonalDown="1">
      <left/>
      <right style="medium">
        <color theme="8"/>
      </right>
      <top/>
      <bottom style="thin">
        <color theme="8" tint="0.39997558519241921"/>
      </bottom>
      <diagonal style="thin">
        <color auto="1"/>
      </diagonal>
    </border>
    <border>
      <left/>
      <right style="hair">
        <color theme="8" tint="0.39997558519241921"/>
      </right>
      <top/>
      <bottom/>
      <diagonal/>
    </border>
    <border>
      <left/>
      <right style="hair">
        <color theme="9" tint="0.59999389629810485"/>
      </right>
      <top/>
      <bottom/>
      <diagonal/>
    </border>
    <border>
      <left style="hair">
        <color theme="9" tint="0.59999389629810485"/>
      </left>
      <right style="medium">
        <color theme="9"/>
      </right>
      <top/>
      <bottom/>
      <diagonal/>
    </border>
    <border>
      <left/>
      <right style="hair">
        <color theme="9" tint="0.59999389629810485"/>
      </right>
      <top/>
      <bottom style="medium">
        <color theme="9"/>
      </bottom>
      <diagonal/>
    </border>
    <border>
      <left/>
      <right style="hair">
        <color theme="8" tint="0.59999389629810485"/>
      </right>
      <top/>
      <bottom/>
      <diagonal/>
    </border>
    <border diagonalUp="1" diagonalDown="1">
      <left/>
      <right style="hair">
        <color theme="8" tint="0.59999389629810485"/>
      </right>
      <top/>
      <bottom/>
      <diagonal style="thin">
        <color auto="1"/>
      </diagonal>
    </border>
    <border diagonalUp="1" diagonalDown="1">
      <left/>
      <right style="hair">
        <color theme="8" tint="0.59999389629810485"/>
      </right>
      <top/>
      <bottom style="thin">
        <color theme="8" tint="0.39997558519241921"/>
      </bottom>
      <diagonal style="thin">
        <color auto="1"/>
      </diagonal>
    </border>
    <border>
      <left style="hair">
        <color theme="8" tint="0.59999389629810485"/>
      </left>
      <right style="medium">
        <color theme="8"/>
      </right>
      <top/>
      <bottom/>
      <diagonal/>
    </border>
    <border>
      <left/>
      <right style="hair">
        <color theme="8" tint="0.59999389629810485"/>
      </right>
      <top/>
      <bottom style="medium">
        <color theme="8"/>
      </bottom>
      <diagonal/>
    </border>
    <border>
      <left/>
      <right style="medium">
        <color theme="8"/>
      </right>
      <top/>
      <bottom style="thin">
        <color theme="8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8"/>
      </left>
      <right/>
      <top style="medium">
        <color theme="8"/>
      </top>
      <bottom style="thin">
        <color indexed="64"/>
      </bottom>
      <diagonal/>
    </border>
    <border>
      <left/>
      <right/>
      <top style="medium">
        <color theme="8"/>
      </top>
      <bottom style="thin">
        <color indexed="64"/>
      </bottom>
      <diagonal/>
    </border>
    <border>
      <left/>
      <right style="medium">
        <color theme="8"/>
      </right>
      <top style="medium">
        <color theme="8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horizontal="left" vertical="top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7" fillId="0" borderId="0" xfId="2" applyAlignment="1">
      <alignment horizontal="left" vertical="top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7" fillId="0" borderId="0" xfId="2" applyAlignment="1">
      <alignment horizontal="left"/>
    </xf>
    <xf numFmtId="0" fontId="7" fillId="0" borderId="0" xfId="2" applyFill="1" applyAlignment="1">
      <alignment horizontal="left" vertical="top"/>
    </xf>
    <xf numFmtId="49" fontId="0" fillId="3" borderId="4" xfId="0" applyNumberFormat="1" applyFill="1" applyBorder="1" applyProtection="1">
      <protection locked="0"/>
    </xf>
    <xf numFmtId="49" fontId="0" fillId="3" borderId="5" xfId="0" applyNumberFormat="1" applyFill="1" applyBorder="1" applyProtection="1">
      <protection locked="0"/>
    </xf>
    <xf numFmtId="49" fontId="0" fillId="3" borderId="6" xfId="0" applyNumberFormat="1" applyFill="1" applyBorder="1" applyProtection="1">
      <protection locked="0"/>
    </xf>
    <xf numFmtId="49" fontId="0" fillId="3" borderId="7" xfId="0" applyNumberFormat="1" applyFill="1" applyBorder="1" applyProtection="1">
      <protection locked="0"/>
    </xf>
    <xf numFmtId="49" fontId="0" fillId="3" borderId="0" xfId="0" applyNumberFormat="1" applyFill="1" applyProtection="1">
      <protection locked="0"/>
    </xf>
    <xf numFmtId="49" fontId="0" fillId="3" borderId="8" xfId="0" applyNumberFormat="1" applyFill="1" applyBorder="1" applyProtection="1"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1" xfId="0" applyNumberFormat="1" applyFill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0" fillId="3" borderId="12" xfId="0" applyFill="1" applyBorder="1" applyAlignment="1" applyProtection="1">
      <alignment horizontal="left" vertical="top"/>
      <protection locked="0"/>
    </xf>
    <xf numFmtId="0" fontId="19" fillId="0" borderId="0" xfId="0" applyFont="1" applyAlignment="1">
      <alignment horizontal="left" vertical="top"/>
    </xf>
    <xf numFmtId="0" fontId="19" fillId="0" borderId="0" xfId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vertical="top"/>
    </xf>
    <xf numFmtId="1" fontId="0" fillId="0" borderId="0" xfId="0" applyNumberFormat="1" applyAlignment="1" applyProtection="1">
      <alignment horizontal="center" vertical="top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1" fontId="0" fillId="0" borderId="17" xfId="0" applyNumberFormat="1" applyBorder="1" applyAlignment="1" applyProtection="1">
      <alignment horizontal="center" vertical="center"/>
      <protection locked="0"/>
    </xf>
    <xf numFmtId="1" fontId="0" fillId="3" borderId="0" xfId="0" applyNumberFormat="1" applyFill="1" applyAlignment="1" applyProtection="1">
      <alignment horizontal="left" vertical="top"/>
      <protection locked="0"/>
    </xf>
    <xf numFmtId="1" fontId="0" fillId="0" borderId="27" xfId="0" applyNumberFormat="1" applyBorder="1" applyAlignment="1" applyProtection="1">
      <alignment horizontal="center" vertical="top"/>
      <protection locked="0"/>
    </xf>
    <xf numFmtId="1" fontId="0" fillId="0" borderId="31" xfId="0" applyNumberFormat="1" applyBorder="1" applyAlignment="1" applyProtection="1">
      <alignment horizontal="center" vertical="center"/>
      <protection locked="0"/>
    </xf>
    <xf numFmtId="1" fontId="0" fillId="0" borderId="31" xfId="0" applyNumberFormat="1" applyBorder="1" applyAlignment="1" applyProtection="1">
      <alignment horizontal="center" vertical="top"/>
      <protection locked="0"/>
    </xf>
    <xf numFmtId="1" fontId="0" fillId="0" borderId="34" xfId="0" applyNumberFormat="1" applyBorder="1" applyAlignment="1" applyProtection="1">
      <alignment horizontal="center" vertical="center"/>
      <protection locked="0"/>
    </xf>
    <xf numFmtId="1" fontId="0" fillId="0" borderId="35" xfId="0" applyNumberForma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3" fillId="4" borderId="0" xfId="0" applyFont="1" applyFill="1" applyAlignment="1">
      <alignment vertical="center"/>
    </xf>
    <xf numFmtId="0" fontId="20" fillId="0" borderId="0" xfId="0" applyFont="1" applyAlignment="1">
      <alignment horizontal="left" vertical="top"/>
    </xf>
    <xf numFmtId="2" fontId="0" fillId="0" borderId="28" xfId="0" applyNumberFormat="1" applyBorder="1" applyAlignment="1" applyProtection="1">
      <alignment horizontal="center" vertical="top" wrapText="1"/>
      <protection locked="0"/>
    </xf>
    <xf numFmtId="2" fontId="0" fillId="0" borderId="22" xfId="0" applyNumberFormat="1" applyBorder="1" applyAlignment="1" applyProtection="1">
      <alignment horizontal="center" vertical="top" wrapText="1"/>
      <protection locked="0"/>
    </xf>
    <xf numFmtId="2" fontId="0" fillId="0" borderId="30" xfId="0" applyNumberFormat="1" applyBorder="1" applyAlignment="1" applyProtection="1">
      <alignment horizontal="center" vertical="top" wrapText="1"/>
      <protection locked="0"/>
    </xf>
    <xf numFmtId="2" fontId="0" fillId="0" borderId="24" xfId="0" applyNumberFormat="1" applyBorder="1" applyAlignment="1" applyProtection="1">
      <alignment horizontal="center" vertical="top" wrapText="1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 vertical="top" wrapText="1"/>
      <protection locked="0"/>
    </xf>
    <xf numFmtId="2" fontId="0" fillId="0" borderId="29" xfId="0" applyNumberFormat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>
      <alignment horizontal="left" vertical="center" indent="1"/>
    </xf>
    <xf numFmtId="164" fontId="3" fillId="0" borderId="13" xfId="0" applyNumberFormat="1" applyFont="1" applyBorder="1" applyAlignment="1">
      <alignment horizontal="right" vertical="top" wrapText="1"/>
    </xf>
    <xf numFmtId="164" fontId="3" fillId="0" borderId="21" xfId="0" applyNumberFormat="1" applyFont="1" applyBorder="1" applyAlignment="1">
      <alignment horizontal="right" vertical="top"/>
    </xf>
    <xf numFmtId="164" fontId="23" fillId="0" borderId="13" xfId="0" applyNumberFormat="1" applyFont="1" applyBorder="1" applyAlignment="1">
      <alignment horizontal="right" vertical="top" wrapText="1"/>
    </xf>
    <xf numFmtId="164" fontId="23" fillId="0" borderId="25" xfId="0" applyNumberFormat="1" applyFont="1" applyBorder="1" applyAlignment="1">
      <alignment horizontal="right" vertical="top" wrapText="1"/>
    </xf>
    <xf numFmtId="164" fontId="3" fillId="0" borderId="16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left" vertical="top"/>
    </xf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top"/>
    </xf>
    <xf numFmtId="1" fontId="0" fillId="0" borderId="33" xfId="0" applyNumberFormat="1" applyBorder="1" applyAlignment="1">
      <alignment horizontal="center" vertical="top"/>
    </xf>
    <xf numFmtId="1" fontId="0" fillId="0" borderId="26" xfId="0" applyNumberFormat="1" applyBorder="1" applyAlignment="1">
      <alignment horizontal="center" vertical="top"/>
    </xf>
    <xf numFmtId="1" fontId="0" fillId="0" borderId="32" xfId="0" applyNumberFormat="1" applyBorder="1" applyAlignment="1">
      <alignment horizontal="center" vertical="top"/>
    </xf>
    <xf numFmtId="1" fontId="0" fillId="0" borderId="15" xfId="0" applyNumberForma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1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1" fontId="0" fillId="0" borderId="32" xfId="0" applyNumberFormat="1" applyBorder="1" applyAlignment="1">
      <alignment horizontal="center" vertical="center"/>
    </xf>
    <xf numFmtId="0" fontId="1" fillId="0" borderId="21" xfId="0" applyFont="1" applyBorder="1"/>
    <xf numFmtId="0" fontId="1" fillId="0" borderId="0" xfId="0" applyFont="1" applyAlignment="1">
      <alignment horizontal="center" vertical="top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left" vertical="top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" fillId="0" borderId="13" xfId="0" applyFont="1" applyBorder="1" applyAlignment="1">
      <alignment horizontal="left" wrapText="1"/>
    </xf>
    <xf numFmtId="0" fontId="0" fillId="0" borderId="0" xfId="0" applyProtection="1"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0" fontId="1" fillId="0" borderId="43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1" xfId="0" applyFill="1" applyBorder="1" applyAlignment="1" applyProtection="1">
      <alignment horizontal="left" vertical="top"/>
      <protection locked="0"/>
    </xf>
    <xf numFmtId="0" fontId="0" fillId="3" borderId="2" xfId="0" applyFill="1" applyBorder="1" applyAlignment="1" applyProtection="1">
      <alignment horizontal="left" vertical="top"/>
      <protection locked="0"/>
    </xf>
    <xf numFmtId="0" fontId="0" fillId="3" borderId="3" xfId="0" applyFill="1" applyBorder="1" applyAlignment="1" applyProtection="1">
      <alignment horizontal="left" vertical="top"/>
      <protection locked="0"/>
    </xf>
    <xf numFmtId="0" fontId="22" fillId="6" borderId="45" xfId="0" applyFont="1" applyFill="1" applyBorder="1" applyAlignment="1">
      <alignment horizontal="center" vertical="top"/>
    </xf>
    <xf numFmtId="0" fontId="22" fillId="6" borderId="46" xfId="0" applyFont="1" applyFill="1" applyBorder="1" applyAlignment="1">
      <alignment horizontal="center" vertical="top"/>
    </xf>
    <xf numFmtId="0" fontId="22" fillId="6" borderId="47" xfId="0" applyFont="1" applyFill="1" applyBorder="1" applyAlignment="1">
      <alignment horizontal="center" vertical="top"/>
    </xf>
    <xf numFmtId="0" fontId="22" fillId="7" borderId="18" xfId="0" applyFont="1" applyFill="1" applyBorder="1" applyAlignment="1">
      <alignment horizontal="center" vertical="top" wrapText="1"/>
    </xf>
    <xf numFmtId="0" fontId="22" fillId="7" borderId="19" xfId="0" applyFont="1" applyFill="1" applyBorder="1" applyAlignment="1">
      <alignment horizontal="center" vertical="top" wrapText="1"/>
    </xf>
    <xf numFmtId="0" fontId="22" fillId="7" borderId="20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vertical="top" wrapText="1"/>
    </xf>
    <xf numFmtId="0" fontId="24" fillId="5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 applyProtection="1">
      <alignment horizontal="center" vertical="top"/>
      <protection locked="0"/>
    </xf>
    <xf numFmtId="0" fontId="0" fillId="3" borderId="2" xfId="0" applyFill="1" applyBorder="1" applyAlignment="1" applyProtection="1">
      <alignment horizontal="center" vertical="top"/>
      <protection locked="0"/>
    </xf>
    <xf numFmtId="0" fontId="0" fillId="3" borderId="3" xfId="0" applyFill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 wrapText="1"/>
    </xf>
    <xf numFmtId="0" fontId="5" fillId="0" borderId="0" xfId="0" applyFont="1" applyAlignment="1">
      <alignment vertical="top" wrapText="1"/>
    </xf>
  </cellXfs>
  <cellStyles count="3">
    <cellStyle name="Link" xfId="2" builtinId="8"/>
    <cellStyle name="Standard" xfId="0" builtinId="0"/>
    <cellStyle name="Standard 2" xfId="1" xr:uid="{E2CE87DB-2917-48BB-88DD-CAA097BB112B}"/>
  </cellStyles>
  <dxfs count="126">
    <dxf>
      <border>
        <top style="thin">
          <color theme="8" tint="0.39994506668294322"/>
        </top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solid">
          <fgColor indexed="64"/>
          <bgColor rgb="FFFFF2CC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  <protection locked="0" hidden="0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solid">
          <fgColor indexed="64"/>
          <bgColor rgb="FFFFF2CC"/>
        </patternFill>
      </fill>
      <alignment horizontal="left" vertical="top" textRotation="0" wrapText="0" indent="0" justifyLastLine="0" shrinkToFit="0" readingOrder="0"/>
      <protection locked="0" hidden="0"/>
    </dxf>
    <dxf>
      <border outline="0">
        <bottom style="thin">
          <color theme="8"/>
        </bottom>
      </border>
    </dxf>
    <dxf>
      <protection locked="0" hidden="0"/>
    </dxf>
    <dxf>
      <numFmt numFmtId="2" formatCode="0.00"/>
      <alignment horizontal="center" vertical="top" textRotation="0" wrapText="1" indent="0" justifyLastLine="0" shrinkToFit="0" readingOrder="0"/>
      <protection locked="0" hidden="0"/>
    </dxf>
    <dxf>
      <numFmt numFmtId="2" formatCode="0.00"/>
      <alignment horizontal="center" vertical="top" textRotation="0" wrapText="1" indent="0" justifyLastLine="0" shrinkToFit="0" readingOrder="0"/>
      <border diagonalUp="0" diagonalDown="0">
        <left/>
        <right style="hair">
          <color theme="9" tint="0.59999389629810485"/>
        </right>
        <top/>
        <bottom/>
        <vertical/>
        <horizontal/>
      </border>
      <protection locked="0" hidden="0"/>
    </dxf>
    <dxf>
      <alignment horizontal="right" vertical="top" textRotation="0" wrapText="0" indent="0" justifyLastLine="0" shrinkToFit="0" readingOrder="0"/>
      <protection locked="1" hidden="0"/>
    </dxf>
    <dxf>
      <alignment horizontal="left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protection locked="1" hidden="0"/>
    </dxf>
    <dxf>
      <numFmt numFmtId="2" formatCode="0.00"/>
      <alignment horizontal="center" textRotation="0" indent="0" justifyLastLine="0" shrinkToFit="0" readingOrder="0"/>
      <border diagonalUp="0" diagonalDown="0">
        <left style="hair">
          <color theme="9" tint="0.59999389629810485"/>
        </left>
        <right style="medium">
          <color theme="9"/>
        </right>
        <top/>
        <bottom/>
        <vertical/>
        <horizontal/>
      </border>
      <protection locked="0" hidden="0"/>
    </dxf>
    <dxf>
      <numFmt numFmtId="2" formatCode="0.00"/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0" indent="0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alignment horizontal="left" vertical="top" textRotation="0" wrapText="1" indent="0" justifyLastLine="0" shrinkToFit="0" readingOrder="0"/>
      <protection locked="1" hidden="0"/>
    </dxf>
    <dxf>
      <numFmt numFmtId="2" formatCode="0.00"/>
      <alignment horizontal="center" vertical="top" textRotation="0" wrapText="1" indent="0" justifyLastLine="0" shrinkToFit="0" readingOrder="0"/>
      <border diagonalUp="0" diagonalDown="0">
        <left style="hair">
          <color theme="9" tint="0.59999389629810485"/>
        </left>
        <right style="medium">
          <color theme="9"/>
        </right>
        <top/>
        <bottom/>
        <vertical/>
        <horizontal/>
      </border>
      <protection locked="0" hidden="0"/>
    </dxf>
    <dxf>
      <numFmt numFmtId="2" formatCode="0.00"/>
      <alignment horizontal="center" vertical="top" textRotation="0" wrapText="1" indent="0" justifyLastLine="0" shrinkToFit="0" readingOrder="0"/>
      <protection locked="0" hidden="0"/>
    </dxf>
    <dxf>
      <font>
        <color auto="1"/>
      </font>
      <numFmt numFmtId="164" formatCode="ddd\,\ dd/mm/yyyy"/>
      <alignment horizontal="right" vertical="top" textRotation="0" wrapText="0" indent="0" justifyLastLine="0" shrinkToFit="0" readingOrder="0"/>
      <protection locked="1" hidden="0"/>
    </dxf>
    <dxf>
      <alignment horizontal="left" vertical="top" textRotation="0" wrapText="1" indent="0" justifyLastLine="0" shrinkToFit="0" readingOrder="0"/>
      <protection locked="1" hidden="0"/>
    </dxf>
    <dxf>
      <protection locked="1" hidden="0"/>
    </dxf>
    <dxf>
      <numFmt numFmtId="2" formatCode="0.00"/>
      <alignment horizontal="center" vertical="top" textRotation="0" wrapText="1" indent="0" justifyLastLine="0" shrinkToFit="0" readingOrder="0"/>
      <protection locked="0" hidden="0"/>
    </dxf>
    <dxf>
      <numFmt numFmtId="2" formatCode="0.00"/>
      <alignment horizontal="center" vertical="top" textRotation="0" wrapText="1" indent="0" justifyLastLine="0" shrinkToFit="0" readingOrder="0"/>
      <border diagonalUp="0" diagonalDown="0">
        <left/>
        <right style="hair">
          <color theme="9" tint="0.59999389629810485"/>
        </right>
        <top/>
        <bottom/>
        <vertical/>
        <horizontal/>
      </border>
      <protection locked="0" hidden="0"/>
    </dxf>
    <dxf>
      <alignment horizontal="right" vertical="top" textRotation="0" wrapText="0" indent="0" justifyLastLine="0" shrinkToFit="0" readingOrder="0"/>
      <protection locked="1" hidden="0"/>
    </dxf>
    <dxf>
      <alignment horizontal="left" vertical="top" textRotation="0" wrapText="1" indent="0" justifyLastLine="0" shrinkToFit="0" readingOrder="0"/>
      <protection locked="1" hidden="0"/>
    </dxf>
    <dxf>
      <protection locked="1" hidden="0"/>
    </dxf>
    <dxf>
      <numFmt numFmtId="2" formatCode="0.00"/>
      <alignment horizontal="center" vertical="top" textRotation="0" wrapText="1" indent="0" justifyLastLine="0" shrinkToFit="0" readingOrder="0"/>
      <border diagonalUp="0" diagonalDown="0">
        <left style="hair">
          <color theme="9" tint="0.59999389629810485"/>
        </left>
        <right style="medium">
          <color theme="9"/>
        </right>
        <top/>
        <bottom/>
        <vertical/>
        <horizontal/>
      </border>
      <protection locked="0" hidden="0"/>
    </dxf>
    <dxf>
      <numFmt numFmtId="2" formatCode="0.00"/>
      <alignment horizontal="center" vertical="top" textRotation="0" wrapText="1" indent="0" justifyLastLine="0" shrinkToFit="0" readingOrder="0"/>
      <protection locked="0" hidden="0"/>
    </dxf>
    <dxf>
      <alignment horizontal="right" vertical="top" textRotation="0" wrapText="0" indent="0" justifyLastLine="0" shrinkToFit="0" readingOrder="0"/>
      <protection locked="1" hidden="0"/>
    </dxf>
    <dxf>
      <alignment horizontal="left" vertical="top" textRotation="0" wrapText="1" indent="0" justifyLastLine="0" shrinkToFit="0" readingOrder="0"/>
      <protection locked="1" hidden="0"/>
    </dxf>
    <dxf>
      <protection locked="1" hidden="0"/>
    </dxf>
    <dxf>
      <numFmt numFmtId="2" formatCode="0.00"/>
      <alignment horizontal="center" vertical="top" textRotation="0" wrapText="1" indent="0" justifyLastLine="0" shrinkToFit="0" readingOrder="0"/>
      <protection locked="0" hidden="0"/>
    </dxf>
    <dxf>
      <numFmt numFmtId="2" formatCode="0.00"/>
      <alignment horizontal="center" vertical="top" textRotation="0" wrapText="1" indent="0" justifyLastLine="0" shrinkToFit="0" readingOrder="0"/>
      <border diagonalUp="0" diagonalDown="0">
        <left/>
        <right style="hair">
          <color theme="9" tint="0.59999389629810485"/>
        </right>
        <top/>
        <bottom/>
        <vertical/>
        <horizontal/>
      </border>
      <protection locked="0" hidden="0"/>
    </dxf>
    <dxf>
      <alignment horizontal="right" vertical="top" textRotation="0" wrapText="0" indent="0" justifyLastLine="0" shrinkToFit="0" readingOrder="0"/>
      <protection locked="1" hidden="0"/>
    </dxf>
    <dxf>
      <alignment horizontal="left" vertical="top" textRotation="0" wrapText="1" indent="0" justifyLastLine="0" shrinkToFit="0" readingOrder="0"/>
      <protection locked="1" hidden="0"/>
    </dxf>
    <dxf>
      <protection locked="1" hidden="0"/>
    </dxf>
    <dxf>
      <numFmt numFmtId="2" formatCode="0.00"/>
      <alignment horizontal="center" vertical="top" textRotation="0" wrapText="1" indent="0" justifyLastLine="0" shrinkToFit="0" readingOrder="0"/>
      <protection locked="0" hidden="0"/>
    </dxf>
    <dxf>
      <numFmt numFmtId="2" formatCode="0.00"/>
      <alignment horizontal="center" vertical="top" textRotation="0" wrapText="1" indent="0" justifyLastLine="0" shrinkToFit="0" readingOrder="0"/>
      <border diagonalUp="0" diagonalDown="0">
        <left/>
        <right style="hair">
          <color theme="9" tint="0.59999389629810485"/>
        </right>
        <top/>
        <bottom/>
        <vertical/>
        <horizontal/>
      </border>
      <protection locked="0" hidden="0"/>
    </dxf>
    <dxf>
      <alignment horizontal="right" vertical="top" textRotation="0" wrapText="0" indent="0" justifyLastLine="0" shrinkToFit="0" readingOrder="0"/>
      <protection locked="1" hidden="0"/>
    </dxf>
    <dxf>
      <alignment horizontal="left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alignment horizontal="left" vertical="top" textRotation="0" wrapText="1" indent="0" justifyLastLine="0" shrinkToFit="0" readingOrder="0"/>
      <protection locked="1" hidden="0"/>
    </dxf>
    <dxf>
      <numFmt numFmtId="1" formatCode="0"/>
      <alignment horizontal="center" vertical="center" textRotation="0" wrapText="0" indent="0" justifyLastLine="0" shrinkToFit="0" readingOrder="0"/>
      <protection locked="0" hidden="0"/>
    </dxf>
    <dxf>
      <numFmt numFmtId="1" formatCode="0"/>
      <alignment horizontal="center" vertical="center" textRotation="0" wrapText="0" indent="0" justifyLastLine="0" shrinkToFit="0" readingOrder="0"/>
      <border diagonalUp="0" diagonalDown="0">
        <left/>
        <right style="hair">
          <color theme="8" tint="0.59999389629810485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hair">
          <color theme="8" tint="0.59999389629810485"/>
        </left>
        <right style="medium">
          <color theme="8"/>
        </right>
        <top/>
        <bottom/>
        <vertical/>
        <horizontal/>
      </border>
      <protection locked="0" hidden="0"/>
    </dxf>
    <dxf>
      <numFmt numFmtId="1" formatCode="0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border>
        <bottom style="thin">
          <color theme="8" tint="0.39997558519241921"/>
        </bottom>
      </border>
    </dxf>
    <dxf>
      <border diagonalUp="0" diagonalDown="0">
        <left/>
        <right/>
        <top/>
        <bottom/>
        <vertical/>
        <horizontal/>
      </border>
      <protection locked="1" hidden="0"/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hair">
          <color theme="8" tint="0.59999389629810485"/>
        </left>
        <right style="medium">
          <color theme="8"/>
        </right>
        <top/>
        <bottom/>
        <vertical/>
        <horizontal/>
      </border>
      <protection locked="0" hidden="0"/>
    </dxf>
    <dxf>
      <numFmt numFmtId="1" formatCode="0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border>
        <bottom style="thin">
          <color theme="8" tint="0.39997558519241921"/>
        </bottom>
      </border>
    </dxf>
    <dxf>
      <border diagonalUp="0" diagonalDown="0">
        <left/>
        <right/>
        <top/>
        <bottom/>
        <vertical/>
        <horizontal/>
      </border>
      <protection locked="1" hidden="0"/>
    </dxf>
    <dxf>
      <numFmt numFmtId="1" formatCode="0"/>
      <alignment horizontal="center" vertical="center" textRotation="0" wrapText="0" indent="0" justifyLastLine="0" shrinkToFit="0" readingOrder="0"/>
      <protection locked="0" hidden="0"/>
    </dxf>
    <dxf>
      <numFmt numFmtId="1" formatCode="0"/>
      <alignment horizontal="center" vertical="top" textRotation="0" wrapText="0" indent="0" justifyLastLine="0" shrinkToFit="0" readingOrder="0"/>
      <border>
        <left/>
        <right style="hair">
          <color theme="8" tint="0.39997558519241921"/>
        </right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numFmt numFmtId="1" formatCode="0"/>
      <alignment horizontal="center" vertical="center" textRotation="0" wrapText="0" indent="0" justifyLastLine="0" shrinkToFit="0" readingOrder="0"/>
      <protection locked="0" hidden="0"/>
    </dxf>
    <dxf>
      <numFmt numFmtId="1" formatCode="0"/>
      <alignment horizontal="center" vertical="center" textRotation="0" wrapText="0" indent="0" justifyLastLine="0" shrinkToFit="0" readingOrder="0"/>
      <border diagonalUp="0" diagonalDown="0">
        <left/>
        <right style="hair">
          <color theme="8" tint="0.59999389629810485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numFmt numFmtId="1" formatCode="0"/>
      <alignment horizontal="center" vertical="center" textRotation="0" wrapText="0" indent="0" justifyLastLine="0" shrinkToFit="0" readingOrder="0"/>
      <protection locked="0" hidden="0"/>
    </dxf>
    <dxf>
      <numFmt numFmtId="1" formatCode="0"/>
      <alignment horizontal="center" vertical="center" textRotation="0" wrapText="0" indent="0" justifyLastLine="0" shrinkToFit="0" readingOrder="0"/>
      <border>
        <left/>
        <right style="hair">
          <color theme="8" tint="0.59999389629810485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border>
        <bottom style="thin">
          <color theme="8" tint="0.39997558519241921"/>
        </bottom>
      </border>
    </dxf>
    <dxf>
      <border diagonalUp="0" diagonalDown="0">
        <left/>
        <right/>
        <top/>
        <bottom/>
        <vertical/>
        <horizontal/>
      </border>
      <protection locked="1" hidden="0"/>
    </dxf>
    <dxf>
      <numFmt numFmtId="1" formatCode="0"/>
      <alignment horizontal="center" vertical="center" textRotation="0" wrapText="0" indent="0" justifyLastLine="0" shrinkToFit="0" readingOrder="0"/>
      <protection locked="1" hidden="0"/>
    </dxf>
    <dxf>
      <numFmt numFmtId="1" formatCode="0"/>
      <alignment horizontal="center" vertical="center" textRotation="0" wrapText="0" indent="0" justifyLastLine="0" shrinkToFit="0" readingOrder="0"/>
      <border diagonalUp="0" diagonalDown="0">
        <left/>
        <right style="hair">
          <color theme="8" tint="0.59999389629810485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right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" formatCode="0"/>
      <fill>
        <patternFill patternType="solid">
          <fgColor indexed="64"/>
          <bgColor rgb="FFFFF2CC"/>
        </patternFill>
      </fill>
      <alignment horizontal="left" vertical="top" textRotation="0" wrapText="0" indent="0" justifyLastLine="0" shrinkToFit="0" readingOrder="0"/>
      <protection locked="0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" formatCode="0"/>
      <fill>
        <patternFill patternType="solid">
          <fgColor indexed="64"/>
          <bgColor rgb="FFFFF2CC"/>
        </patternFill>
      </fill>
      <alignment horizontal="left" vertical="top" textRotation="0" wrapText="0" indent="0" justifyLastLine="0" shrinkToFit="0" readingOrder="0"/>
      <protection locked="0" hidden="0"/>
    </dxf>
    <dxf>
      <border outline="0">
        <bottom style="thin">
          <color theme="8"/>
        </bottom>
      </border>
    </dxf>
    <dxf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Open Sans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Open Sans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Open Sans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0" formatCode="General"/>
      <alignment horizontal="left" vertical="center" textRotation="0" wrapText="1" relativeIndent="-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ddd\,\ 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Open Sans"/>
        <family val="2"/>
        <scheme val="none"/>
      </font>
    </dxf>
    <dxf>
      <numFmt numFmtId="164" formatCode="ddd\,\ dd/mm/yyyy"/>
      <alignment horizontal="center" vertical="bottom" textRotation="0" wrapText="0" indent="0" justifyLastLine="0" shrinkToFit="0" readingOrder="0"/>
    </dxf>
    <dxf>
      <numFmt numFmtId="164" formatCode="ddd\,\ dd/mm/yyyy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4" formatCode="ddd\,\ dd/mm/yyyy"/>
      <alignment horizontal="center" vertical="bottom" textRotation="0" wrapText="0" indent="0" justifyLastLine="0" shrinkToFit="0" readingOrder="0"/>
    </dxf>
    <dxf>
      <numFmt numFmtId="164" formatCode="ddd\,\ dd/mm/yyyy"/>
      <alignment horizontal="center" vertical="bottom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color auto="1"/>
      </font>
      <border>
        <top style="thin">
          <color theme="9"/>
        </top>
      </border>
    </dxf>
    <dxf>
      <font>
        <b/>
        <i val="0"/>
        <color auto="1"/>
      </font>
      <fill>
        <patternFill>
          <bgColor theme="9" tint="0.79998168889431442"/>
        </patternFill>
      </fill>
      <border>
        <top style="thin">
          <color theme="9"/>
        </top>
        <bottom/>
      </border>
    </dxf>
    <dxf>
      <font>
        <color auto="1"/>
      </font>
      <border>
        <left/>
        <right/>
        <top/>
        <bottom/>
      </border>
    </dxf>
    <dxf>
      <fill>
        <patternFill>
          <bgColor rgb="FFEDF9E7"/>
        </patternFill>
      </fill>
    </dxf>
    <dxf>
      <font>
        <color auto="1"/>
      </font>
      <border>
        <top style="thin">
          <color theme="9"/>
        </top>
      </border>
    </dxf>
    <dxf>
      <font>
        <b/>
        <i val="0"/>
        <color auto="1"/>
      </font>
      <fill>
        <patternFill>
          <bgColor theme="9" tint="0.79998168889431442"/>
        </patternFill>
      </fill>
      <border>
        <top style="thin">
          <color theme="9"/>
        </top>
        <bottom/>
      </border>
    </dxf>
    <dxf>
      <font>
        <color auto="1"/>
      </font>
      <border>
        <left/>
        <right/>
        <top/>
        <bottom/>
      </border>
    </dxf>
    <dxf>
      <fill>
        <patternFill>
          <bgColor rgb="FFFFF2CC"/>
        </patternFill>
      </fill>
    </dxf>
    <dxf>
      <font>
        <b/>
        <i val="0"/>
        <color auto="1"/>
      </font>
      <fill>
        <patternFill>
          <bgColor rgb="FFFFE699"/>
        </patternFill>
      </fill>
      <border>
        <top style="thin">
          <color auto="1"/>
        </top>
        <bottom/>
      </border>
    </dxf>
    <dxf>
      <font>
        <color theme="1"/>
      </font>
      <border>
        <top/>
        <bottom/>
      </border>
    </dxf>
    <dxf>
      <fill>
        <patternFill>
          <bgColor rgb="FFFFF2CC"/>
        </patternFill>
      </fill>
    </dxf>
    <dxf>
      <font>
        <b/>
        <i val="0"/>
        <color auto="1"/>
      </font>
      <fill>
        <patternFill>
          <bgColor rgb="FFFFE699"/>
        </patternFill>
      </fill>
      <border>
        <top style="thin">
          <color rgb="FFFFC000"/>
        </top>
        <bottom/>
      </border>
    </dxf>
    <dxf>
      <font>
        <color theme="8" tint="-0.249977111117893"/>
      </font>
      <border>
        <top/>
        <bottom/>
      </border>
    </dxf>
    <dxf>
      <fill>
        <patternFill>
          <bgColor rgb="FFF9E7F7"/>
        </patternFill>
      </fill>
    </dxf>
    <dxf>
      <font>
        <b/>
        <i val="0"/>
        <color auto="1"/>
      </font>
      <fill>
        <patternFill>
          <bgColor theme="8" tint="0.79998168889431442"/>
        </patternFill>
      </fill>
      <border>
        <top style="thin">
          <color theme="8"/>
        </top>
        <bottom style="thin">
          <color theme="8"/>
        </bottom>
      </border>
    </dxf>
    <dxf>
      <font>
        <color theme="8" tint="-0.249977111117893"/>
      </font>
      <border>
        <top/>
        <bottom/>
      </border>
    </dxf>
    <dxf>
      <fill>
        <patternFill patternType="solid">
          <fgColor theme="0" tint="-0.14993743705557422"/>
          <bgColor theme="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  <dxf>
      <font>
        <color theme="0"/>
      </font>
    </dxf>
  </dxfs>
  <tableStyles count="8" defaultTableStyle="TableStyleMedium2" defaultPivotStyle="PivotStyleLight16">
    <tableStyle name="PivotTable-Format 1" table="0" count="0" xr9:uid="{99A5F471-2E05-44DE-97BF-20D416C9373D}"/>
    <tableStyle name="Tabellenformat 1" pivot="0" count="1" xr9:uid="{E292BFF2-D8E5-4808-A583-F04F2F5900D5}">
      <tableStyleElement type="wholeTable" dxfId="125"/>
    </tableStyle>
    <tableStyle name="TableStyleLight1 2" pivot="0" count="6" xr9:uid="{25F17AD8-6758-43E2-A124-2DDF12F069C0}">
      <tableStyleElement type="wholeTable" dxfId="124"/>
      <tableStyleElement type="headerRow" dxfId="123"/>
      <tableStyleElement type="totalRow" dxfId="122"/>
      <tableStyleElement type="firstColumn" dxfId="121"/>
      <tableStyleElement type="lastColumn" dxfId="120"/>
      <tableStyleElement type="firstRowStripe" dxfId="119"/>
    </tableStyle>
    <tableStyle name="TableStyleLight6 2" pivot="0" count="3" xr9:uid="{42A84E5E-11AF-49FF-BAAF-56D4CB40F242}">
      <tableStyleElement type="wholeTable" dxfId="118"/>
      <tableStyleElement type="headerRow" dxfId="117"/>
      <tableStyleElement type="secondRowStripe" dxfId="116"/>
    </tableStyle>
    <tableStyle name="TableStyleLight6 3" pivot="0" count="3" xr9:uid="{FBC85F87-57ED-43BC-9D5F-125EF4286797}">
      <tableStyleElement type="wholeTable" dxfId="115"/>
      <tableStyleElement type="headerRow" dxfId="114"/>
      <tableStyleElement type="secondRowStripe" dxfId="113"/>
    </tableStyle>
    <tableStyle name="TableStyleLight6 3 2" pivot="0" count="3" xr9:uid="{A6375493-6DA1-4EE1-89D1-7D5268A033A9}">
      <tableStyleElement type="wholeTable" dxfId="112"/>
      <tableStyleElement type="headerRow" dxfId="111"/>
      <tableStyleElement type="secondRowStripe" dxfId="110"/>
    </tableStyle>
    <tableStyle name="TableStyleLight7 2" pivot="0" count="4" xr9:uid="{F76A5C53-FA64-4814-8B54-CAEE5B48D58A}">
      <tableStyleElement type="wholeTable" dxfId="109"/>
      <tableStyleElement type="headerRow" dxfId="108"/>
      <tableStyleElement type="totalRow" dxfId="107"/>
      <tableStyleElement type="secondRowStripe" dxfId="106"/>
    </tableStyle>
    <tableStyle name="TableStyleLight7 2 2" pivot="0" count="3" xr9:uid="{948979AF-8131-4784-BD38-5168F102C81F}">
      <tableStyleElement type="wholeTable" dxfId="105"/>
      <tableStyleElement type="headerRow" dxfId="104"/>
      <tableStyleElement type="totalRow" dxfId="103"/>
    </tableStyle>
  </tableStyles>
  <colors>
    <mruColors>
      <color rgb="FFFFE699"/>
      <color rgb="FFFFC000"/>
      <color rgb="FFF2CEEF"/>
      <color rgb="FFFFF2CC"/>
      <color rgb="FFEDF9E7"/>
      <color rgb="FFEAF8E4"/>
      <color rgb="FFF9E7F7"/>
      <color rgb="FFFCF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4192B63-4CEF-473E-B508-AA2ADEB7431E}" name="Schulferien" displayName="Schulferien" ref="A66:H73" totalsRowShown="0" headerRowDxfId="102">
  <tableColumns count="8">
    <tableColumn id="1" xr3:uid="{CE260966-B547-44C1-B657-E2BFD4F39781}" name="Ferien" dataDxfId="101"/>
    <tableColumn id="2" xr3:uid="{11541CEB-7C9E-4113-97DC-AFE4B689EC30}" name="Ferienbeginn" dataDxfId="100"/>
    <tableColumn id="3" xr3:uid="{40356B12-2632-49D1-8415-D4C3202F98E7}" name="Ferienende" dataDxfId="99"/>
    <tableColumn id="7" xr3:uid="{82570F89-8367-40F6-B280-537349D5A825}" name="Anzahl Feiertage" dataDxfId="98">
      <calculatedColumnFormula>COUNTIF(Feiertage[Ferien],Schulferien[[#This Row],[Ferien]])</calculatedColumnFormula>
    </tableColumn>
    <tableColumn id="4" xr3:uid="{E9711A1D-1C10-47D3-A9F5-6BC037E76ED5}" name="Anzahl Wochentage" dataDxfId="97">
      <calculatedColumnFormula>IF(NOT(ISBLANK(Schulferien[[#This Row],[Ferienende]])),NETWORKDAYS(Schulferien[[#This Row],[Ferienbeginn]],Schulferien[[#This Row],[Ferienende]]),1)</calculatedColumnFormula>
    </tableColumn>
    <tableColumn id="8" xr3:uid="{AE5F4D1B-8886-4F1F-B1AE-CD32F055198A}" name="Anzahl Werktage" dataDxfId="96">
      <calculatedColumnFormula>Schulferien[[#This Row],[Anzahl Wochentage]]-Schulferien[[#This Row],[Anzahl Feiertage]]</calculatedColumnFormula>
    </tableColumn>
    <tableColumn id="5" xr3:uid="{5AD2BBA0-7695-468D-A937-3BBEA5C7C29C}" name="letzter Unterrichtstag" dataDxfId="95"/>
    <tableColumn id="6" xr3:uid="{CF2988C6-A709-499A-958E-682AFFD79EDA}" name="erster Unterrichtstag" dataDxfId="94"/>
  </tableColumns>
  <tableStyleInfo name="TableStyleLight1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BF67E6-7939-4382-AE39-DA3216DB18BC}" name="Feiertage" displayName="Feiertage" ref="A78:D87" totalsRowShown="0" headerRowDxfId="93" dataDxfId="92">
  <tableColumns count="4">
    <tableColumn id="1" xr3:uid="{1B7D55E2-EE7E-46AE-A4BE-9304E8E4A10A}" name="Feiertag" dataDxfId="91"/>
    <tableColumn id="2" xr3:uid="{FFBA7CF8-C90E-40CF-AA90-97F27AB3384B}" name="Datum" dataDxfId="90"/>
    <tableColumn id="3" xr3:uid="{9F06B94C-CAED-4F94-8FF0-4E66A6C85211}" name="Ferien" dataDxfId="89">
      <calculatedColumnFormula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calculatedColumnFormula>
    </tableColumn>
    <tableColumn id="4" xr3:uid="{C6430138-472C-43EA-8983-B89DA8B1CC4F}" name="Werktag" dataDxfId="88">
      <calculatedColumnFormula>IF(NETWORKDAYS(Feiertage[[#This Row],[Datum]],Feiertage[[#This Row],[Datum]])&gt;0,"ja","nein")</calculatedColumnFormula>
    </tableColumn>
  </tableColumns>
  <tableStyleInfo name="TableStyleLight1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9E7902-CA31-4B6F-A610-DFB6A80BAFB1}" name="öTöJH" displayName="öTöJH" ref="H10:H28" totalsRowShown="0" headerRowDxfId="87" dataDxfId="86" dataCellStyle="Standard 2">
  <tableColumns count="1">
    <tableColumn id="1" xr3:uid="{BC4BD64D-68F4-46D4-8458-2D0DAF39AE66}" name="Landkreis / kreisfreie Stadt" dataDxfId="85" dataCellStyle="Standard 2"/>
  </tableColumns>
  <tableStyleInfo name="Tabellenformat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D66A7-ACFE-4227-A927-6D927799D2A1}" name="Stichtag_E1" displayName="Stichtag_E1" ref="A19" headerRowCount="0" totalsRowShown="0" headerRowDxfId="84" dataDxfId="82" headerRowBorderDxfId="83" tableBorderDxfId="81">
  <tableColumns count="1">
    <tableColumn id="1" xr3:uid="{DE532803-0305-4835-9438-9A67937E6EB3}" name="Spalte1" dataDxfId="80"/>
  </tableColumns>
  <tableStyleInfo name="Tabellenformat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E5DFA0C-5D02-4B50-9235-4944824FB122}" name="Herbst26_d" displayName="Herbst26_d" ref="A35:C45" totalsRowShown="0" headerRowDxfId="79" dataDxfId="78">
  <tableColumns count="3">
    <tableColumn id="1" xr3:uid="{4768283A-E9EF-4B49-BE1D-BF1BA821BFDD}" name="Herbstferien 2026" dataDxfId="77">
      <calculatedColumnFormula>WORKDAY(A35,1)</calculatedColumnFormula>
    </tableColumn>
    <tableColumn id="2" xr3:uid="{CB75C8AF-B735-42B6-859C-812B8E73187F}" name="bis 4 h" dataDxfId="76"/>
    <tableColumn id="3" xr3:uid="{37060AC2-BBFE-471A-85BE-0548622FF2EF}" name=" ü. 4 bis 8 h " dataDxfId="75"/>
  </tableColumns>
  <tableStyleInfo name="TableStyleLight6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0DC0681-71D4-49C9-BF60-55F53D50E62F}" name="Weihnachten26_d" displayName="Weihnachten26_d" ref="A46:C54" totalsRowShown="0" headerRowDxfId="74" dataDxfId="72" headerRowBorderDxfId="73">
  <autoFilter ref="A46:C54" xr:uid="{60DC0681-71D4-49C9-BF60-55F53D50E62F}">
    <filterColumn colId="0" hiddenButton="1"/>
    <filterColumn colId="1" hiddenButton="1"/>
    <filterColumn colId="2" hiddenButton="1"/>
  </autoFilter>
  <tableColumns count="3">
    <tableColumn id="1" xr3:uid="{9B0804F1-EC69-43C7-9232-2EFAFD5CB3FA}" name="Weihnachtsferien 2026" dataDxfId="71"/>
    <tableColumn id="2" xr3:uid="{EDB256DF-676B-4656-B46D-6F3BADACF04A}" name="bis 4 h" dataDxfId="70"/>
    <tableColumn id="3" xr3:uid="{4F2F566F-6018-435B-ABA9-5633589E4AF7}" name=" &gt; 4 bis 8 h " dataDxfId="69"/>
  </tableColumns>
  <tableStyleInfo name="TableStyleLight6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2FE9317-6F31-4F65-8FD9-6362F8F3822C}" name="Winter27_d" displayName="Winter27_d" ref="A55:C60" totalsRowShown="0" headerRowDxfId="68" dataDxfId="67">
  <autoFilter ref="A55:C60" xr:uid="{B2FE9317-6F31-4F65-8FD9-6362F8F3822C}">
    <filterColumn colId="0" hiddenButton="1"/>
    <filterColumn colId="1" hiddenButton="1"/>
    <filterColumn colId="2" hiddenButton="1"/>
  </autoFilter>
  <tableColumns count="3">
    <tableColumn id="1" xr3:uid="{9F8C793F-131F-4C54-BEFB-FF01F126D845}" name="Winterferien 2027" dataDxfId="66">
      <calculatedColumnFormula>WORKDAY(A55,1)</calculatedColumnFormula>
    </tableColumn>
    <tableColumn id="2" xr3:uid="{B02270C1-D49E-4858-BBB8-CB435AD2642E}" name="bis 4 h" dataDxfId="65"/>
    <tableColumn id="3" xr3:uid="{1EC9340B-92CF-4583-8EFC-391E2B2B2097}" name=" &gt; 4 bis 8 h " dataDxfId="64"/>
  </tableColumns>
  <tableStyleInfo name="TableStyleLight6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BA762C9-8DD0-4910-877F-CD2ADA305AD7}" name="Ostern27_d" displayName="Ostern27_d" ref="A61:C71" totalsRowShown="0" headerRowDxfId="63" dataDxfId="62">
  <autoFilter ref="A61:C71" xr:uid="{2BA762C9-8DD0-4910-877F-CD2ADA305AD7}">
    <filterColumn colId="0" hiddenButton="1"/>
    <filterColumn colId="1" hiddenButton="1"/>
    <filterColumn colId="2" hiddenButton="1"/>
  </autoFilter>
  <tableColumns count="3">
    <tableColumn id="1" xr3:uid="{704CD9F8-885D-4CAD-8FEC-8E7489E2A1DA}" name="Osterferien 2027" dataDxfId="61"/>
    <tableColumn id="2" xr3:uid="{2B0A7C21-0FF3-4691-97D5-E9EEE5FF5ED0}" name="bis 4 h" dataDxfId="60"/>
    <tableColumn id="3" xr3:uid="{0FC3132A-68E0-4FDD-96EE-28DDFFCEA0E0}" name=" &gt; 4 bis 8 h " dataDxfId="59"/>
  </tableColumns>
  <tableStyleInfo name="TableStyleLight6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B7D273C-9528-4375-A258-2C5D87DA3F69}" name="CH27_d" displayName="CH27_d" ref="A72:C73" totalsRowShown="0" headerRowDxfId="58" dataDxfId="56" headerRowBorderDxfId="57">
  <autoFilter ref="A72:C73" xr:uid="{2B7D273C-9528-4375-A258-2C5D87DA3F69}">
    <filterColumn colId="0" hiddenButton="1"/>
    <filterColumn colId="1" hiddenButton="1"/>
    <filterColumn colId="2" hiddenButton="1"/>
  </autoFilter>
  <tableColumns count="3">
    <tableColumn id="1" xr3:uid="{2D86EC39-C2F4-4930-8445-BDF5360C9020}" name="Christi Himmelfahrt 2027" dataDxfId="55"/>
    <tableColumn id="2" xr3:uid="{037B5304-4262-45B9-A9B7-0418CA0A2FA4}" name="bis 4 h" dataDxfId="54"/>
    <tableColumn id="3" xr3:uid="{8BFB10A9-16CC-4D84-965B-56A15FC1CB3D}" name=" &gt; 4 bis 8 h " dataDxfId="53"/>
  </tableColumns>
  <tableStyleInfo name="TableStyleLight6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7761BEB-CE64-4848-992B-EAA7DF1CEEE7}" name="Pfingsten27_d" displayName="Pfingsten27_d" ref="A74:C75" totalsRowShown="0" headerRowDxfId="52" dataDxfId="50" headerRowBorderDxfId="51">
  <autoFilter ref="A74:C75" xr:uid="{47761BEB-CE64-4848-992B-EAA7DF1CEEE7}">
    <filterColumn colId="0" hiddenButton="1"/>
    <filterColumn colId="1" hiddenButton="1"/>
    <filterColumn colId="2" hiddenButton="1"/>
  </autoFilter>
  <tableColumns count="3">
    <tableColumn id="1" xr3:uid="{1961CB0F-B411-4270-BA2D-65D308CD2867}" name="Pfingsten 2027" dataDxfId="49"/>
    <tableColumn id="2" xr3:uid="{B84D1362-442A-45FA-B057-A37662867EA3}" name="bis 4 h" dataDxfId="48"/>
    <tableColumn id="3" xr3:uid="{A03C9433-5E8B-4027-871A-AC80C8B62345}" name=" &gt; 4 bis 8 h " dataDxfId="47"/>
  </tableColumns>
  <tableStyleInfo name="TableStyleLight6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A6B4A5C-C401-46DE-BEE6-FCF17C665F46}" name="Sommer27_d" displayName="Sommer27_d" ref="A76:C108" totalsRowShown="0" headerRowDxfId="46" dataDxfId="45">
  <autoFilter ref="A76:C108" xr:uid="{9A6B4A5C-C401-46DE-BEE6-FCF17C665F46}">
    <filterColumn colId="0" hiddenButton="1"/>
    <filterColumn colId="1" hiddenButton="1"/>
    <filterColumn colId="2" hiddenButton="1"/>
  </autoFilter>
  <tableColumns count="3">
    <tableColumn id="1" xr3:uid="{F1EBCA53-C9F6-47A6-BDF6-357414EEC120}" name="Sommerferien 2027" dataDxfId="44">
      <calculatedColumnFormula>WORKDAY(A76,1)</calculatedColumnFormula>
    </tableColumn>
    <tableColumn id="2" xr3:uid="{88ED5CE0-F182-4C4B-B753-D8B13BEB4848}" name="bis 4 h" dataDxfId="43"/>
    <tableColumn id="3" xr3:uid="{4ECF33DA-5CDE-46F9-971E-075D0B664167}" name=" &gt; 4 bis 8 h " dataDxfId="42"/>
  </tableColumns>
  <tableStyleInfo name="TableStyleLight6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DF349BB-C07B-472C-838B-5B9762E266F1}" name="Herbst26_w" displayName="Herbst26_w" ref="E35:G37" totalsRowShown="0" headerRowDxfId="41" dataDxfId="40">
  <autoFilter ref="E35:G37" xr:uid="{EDF349BB-C07B-472C-838B-5B9762E266F1}">
    <filterColumn colId="0" hiddenButton="1"/>
    <filterColumn colId="1" hiddenButton="1"/>
    <filterColumn colId="2" hiddenButton="1"/>
  </autoFilter>
  <tableColumns count="3">
    <tableColumn id="1" xr3:uid="{5D1E09B9-120C-40A3-9EF0-C1CB1302260E}" name="Herbstferien 2026" dataDxfId="39"/>
    <tableColumn id="2" xr3:uid="{46DA4005-C7F8-43CE-A60D-3FF3878FF3CF}" name="bis 4 h" dataDxfId="38"/>
    <tableColumn id="3" xr3:uid="{29136BDB-E14D-4E31-881B-08A72B50F049}" name=" &gt; 4 bis 8 h" dataDxfId="37"/>
  </tableColumns>
  <tableStyleInfo name="TableStyleLight7 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C1277E4-E52B-4E78-A274-51F661FAAC1C}" name="Weihnachten26_w" displayName="Weihnachten26_w" ref="E38:G40" totalsRowShown="0" headerRowDxfId="36" dataDxfId="35">
  <autoFilter ref="E38:G40" xr:uid="{1C1277E4-E52B-4E78-A274-51F661FAAC1C}">
    <filterColumn colId="0" hiddenButton="1"/>
    <filterColumn colId="1" hiddenButton="1"/>
    <filterColumn colId="2" hiddenButton="1"/>
  </autoFilter>
  <tableColumns count="3">
    <tableColumn id="1" xr3:uid="{E0207572-9137-4529-A01F-E4124A4C8D43}" name="Weihnachtsferien 2026" dataDxfId="34"/>
    <tableColumn id="2" xr3:uid="{2C290CA5-FC9A-40C7-B0CE-9C0FEBF288C4}" name="bis 4 h" dataDxfId="33"/>
    <tableColumn id="3" xr3:uid="{8CA98DD3-A519-43E9-B892-4E96B061F417}" name=" &gt; 4 bis 8 h " dataDxfId="32"/>
  </tableColumns>
  <tableStyleInfo name="TableStyleLight7 2 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CBDD0244-767C-4890-BACB-006EA99C1C47}" name="Winter27_w" displayName="Winter27_w" ref="E41:G42" totalsRowShown="0" headerRowDxfId="31" dataDxfId="30">
  <autoFilter ref="E41:G42" xr:uid="{CBDD0244-767C-4890-BACB-006EA99C1C47}">
    <filterColumn colId="0" hiddenButton="1"/>
    <filterColumn colId="1" hiddenButton="1"/>
    <filterColumn colId="2" hiddenButton="1"/>
  </autoFilter>
  <tableColumns count="3">
    <tableColumn id="1" xr3:uid="{2D7B63D4-D64D-4B42-B0E1-859958340D37}" name="Winterferien 2027" dataDxfId="29"/>
    <tableColumn id="2" xr3:uid="{E28CB451-7093-453A-BEAE-C4B84F190235}" name="bis 4 h" dataDxfId="28"/>
    <tableColumn id="3" xr3:uid="{19F5C156-381A-4763-A575-4FDF4BD78787}" name=" &gt; 4 bis 8 h " dataDxfId="27"/>
  </tableColumns>
  <tableStyleInfo name="TableStyleLight7 2 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1F058CD-5C68-49D3-B139-88608A48C442}" name="Ostern27_w" displayName="Ostern27_w" ref="E43:G45" totalsRowShown="0" headerRowDxfId="26" dataDxfId="25">
  <autoFilter ref="E43:G45" xr:uid="{21F058CD-5C68-49D3-B139-88608A48C442}">
    <filterColumn colId="0" hiddenButton="1"/>
    <filterColumn colId="1" hiddenButton="1"/>
    <filterColumn colId="2" hiddenButton="1"/>
  </autoFilter>
  <tableColumns count="3">
    <tableColumn id="1" xr3:uid="{AA753CF0-C933-463D-A09C-6218AFD9498D}" name="Osterferien 2027" dataDxfId="24"/>
    <tableColumn id="2" xr3:uid="{953B4884-C0A0-4E42-BFEF-B02F857E53C4}" name="bis 4 h" dataDxfId="23"/>
    <tableColumn id="3" xr3:uid="{1CDA2ABE-D575-4E4A-90EC-8DBB35230027}" name=" &gt; 4 bis 8 h " dataDxfId="22"/>
  </tableColumns>
  <tableStyleInfo name="TableStyleLight7 2 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2B312615-4C9E-4BF2-BFC1-FD614511B09F}" name="CH27_w" displayName="CH27_w" ref="E46:G47" totalsRowShown="0" headerRowDxfId="21" dataDxfId="20">
  <autoFilter ref="E46:G47" xr:uid="{2B312615-4C9E-4BF2-BFC1-FD614511B09F}">
    <filterColumn colId="0" hiddenButton="1"/>
    <filterColumn colId="1" hiddenButton="1"/>
    <filterColumn colId="2" hiddenButton="1"/>
  </autoFilter>
  <tableColumns count="3">
    <tableColumn id="1" xr3:uid="{FC41E172-56E8-49BA-ADA8-00E1DA70B7B6}" name="Christi Himmelfahrt 2027" dataDxfId="19"/>
    <tableColumn id="2" xr3:uid="{3758B2C4-CA6C-485B-8DA2-32234F4405BB}" name="bis 4 h" dataDxfId="18"/>
    <tableColumn id="3" xr3:uid="{E4A9DB0F-8AF1-4D24-8414-0283DC341996}" name=" &gt; 4 bis 8 h " dataDxfId="17"/>
  </tableColumns>
  <tableStyleInfo name="TableStyleLight7 2 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BFE96AC-41F6-4AA6-8B1C-70FE1C986E9D}" name="Pfingsten27_w" displayName="Pfingsten27_w" ref="E48:G49" totalsRowShown="0" headerRowDxfId="16" dataDxfId="15">
  <autoFilter ref="E48:G49" xr:uid="{EBFE96AC-41F6-4AA6-8B1C-70FE1C986E9D}">
    <filterColumn colId="0" hiddenButton="1"/>
    <filterColumn colId="1" hiddenButton="1"/>
    <filterColumn colId="2" hiddenButton="1"/>
  </autoFilter>
  <tableColumns count="3">
    <tableColumn id="1" xr3:uid="{8039C473-55A4-4E2D-912A-2F2B67B42AB1}" name="Pfingsten 2027" dataDxfId="14"/>
    <tableColumn id="2" xr3:uid="{5680B238-F160-48EB-8B93-1A4560D2B5E3}" name="bis 4 h" dataDxfId="13"/>
    <tableColumn id="3" xr3:uid="{3E2E237F-F1E4-46B1-8BDD-77ED3B3B24A0}" name=" &gt; 4 bis 8 h " dataDxfId="12"/>
  </tableColumns>
  <tableStyleInfo name="TableStyleLight7 2 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AC787389-E17F-4E69-AC22-A844E1D400F4}" name="Sommer27_w" displayName="Sommer27_w" ref="E50:G57" totalsRowShown="0" headerRowDxfId="11" dataDxfId="10">
  <autoFilter ref="E50:G57" xr:uid="{AC787389-E17F-4E69-AC22-A844E1D400F4}">
    <filterColumn colId="0" hiddenButton="1"/>
    <filterColumn colId="1" hiddenButton="1"/>
    <filterColumn colId="2" hiddenButton="1"/>
  </autoFilter>
  <tableColumns count="3">
    <tableColumn id="1" xr3:uid="{B164A96D-7CDC-4ACA-94C2-992DDFA61B6C}" name="Sommerferien 2027" dataDxfId="9"/>
    <tableColumn id="2" xr3:uid="{2703DC22-0594-474D-87F3-F6601F674B1D}" name="bis 4 h" dataDxfId="8"/>
    <tableColumn id="3" xr3:uid="{166BF015-AA6A-4A90-94B6-DE83B05DAD58}" name=" &gt; 4 bis 8 h " dataDxfId="7"/>
  </tableColumns>
  <tableStyleInfo name="TableStyleLight7 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C0D765-EF66-4256-89BA-C0F48E625C8B}" name="Stichtag_E14" displayName="Stichtag_E14" ref="A24" headerRowCount="0" totalsRowShown="0" headerRowDxfId="6" dataDxfId="4" headerRowBorderDxfId="5" tableBorderDxfId="3" totalsRowBorderDxfId="2">
  <tableColumns count="1">
    <tableColumn id="1" xr3:uid="{829374A9-7115-4E4B-B89D-0D057144A45A}" name="Spalte1" dataDxfId="1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bravors.brandenburg.de/sixcms/media.php/66/VV-Schulbetrieb-Anlage-1-2025.pdf" TargetMode="External"/><Relationship Id="rId7" Type="http://schemas.openxmlformats.org/officeDocument/2006/relationships/hyperlink" Target="https://mbjs-fachportal.brandenburg.de/sixcms/media.php/102/abfrage_hort-ferienbetreuung_2026-27.xlsx" TargetMode="External"/><Relationship Id="rId2" Type="http://schemas.openxmlformats.org/officeDocument/2006/relationships/hyperlink" Target="https://www.parlamentsdokumentation.brandenburg.de/starweb/LBB/ELVIS/parladoku/w8/drs/ab_2900/2900.pdf" TargetMode="External"/><Relationship Id="rId1" Type="http://schemas.openxmlformats.org/officeDocument/2006/relationships/hyperlink" Target="https://mbjs-fachportal.brandenburg.de/sixcms/media.php/102/infoschreiben_ganztag_2026.pdf" TargetMode="External"/><Relationship Id="rId6" Type="http://schemas.openxmlformats.org/officeDocument/2006/relationships/hyperlink" Target="https://mbjs-fachportal.brandenburg.de/sixcms/media.php/102/infoschreiben_abfragen_hort-ferienbetreuung.pdf" TargetMode="External"/><Relationship Id="rId5" Type="http://schemas.openxmlformats.org/officeDocument/2006/relationships/hyperlink" Target="https://mbjs-fachportal.brandenburg.de/sixcms/media.php/102/eckpunktepapier_ganztagsbetreuung.pdf" TargetMode="External"/><Relationship Id="rId10" Type="http://schemas.openxmlformats.org/officeDocument/2006/relationships/table" Target="../tables/table2.xml"/><Relationship Id="rId4" Type="http://schemas.openxmlformats.org/officeDocument/2006/relationships/hyperlink" Target="mailto:nora.fell@mbjs.brandenburg.de" TargetMode="External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13" Type="http://schemas.openxmlformats.org/officeDocument/2006/relationships/table" Target="../tables/table15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12" Type="http://schemas.openxmlformats.org/officeDocument/2006/relationships/table" Target="../tables/table14.xml"/><Relationship Id="rId17" Type="http://schemas.openxmlformats.org/officeDocument/2006/relationships/table" Target="../tables/table19.xml"/><Relationship Id="rId2" Type="http://schemas.openxmlformats.org/officeDocument/2006/relationships/table" Target="../tables/table4.xml"/><Relationship Id="rId16" Type="http://schemas.openxmlformats.org/officeDocument/2006/relationships/table" Target="../tables/table18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8.xml"/><Relationship Id="rId11" Type="http://schemas.openxmlformats.org/officeDocument/2006/relationships/table" Target="../tables/table13.xml"/><Relationship Id="rId5" Type="http://schemas.openxmlformats.org/officeDocument/2006/relationships/table" Target="../tables/table7.xml"/><Relationship Id="rId15" Type="http://schemas.openxmlformats.org/officeDocument/2006/relationships/table" Target="../tables/table17.xml"/><Relationship Id="rId10" Type="http://schemas.openxmlformats.org/officeDocument/2006/relationships/table" Target="../tables/table12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Relationship Id="rId14" Type="http://schemas.openxmlformats.org/officeDocument/2006/relationships/table" Target="../tables/table1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23C8-5D69-42B2-B644-5450265768F8}">
  <dimension ref="A1:H88"/>
  <sheetViews>
    <sheetView showGridLines="0" topLeftCell="A3" zoomScaleNormal="100" workbookViewId="0">
      <selection activeCell="A3" sqref="A3:H3"/>
    </sheetView>
  </sheetViews>
  <sheetFormatPr baseColWidth="10" defaultColWidth="11.5546875" defaultRowHeight="16.5"/>
  <cols>
    <col min="1" max="1" width="20.44140625" style="9" customWidth="1"/>
    <col min="2" max="2" width="15" style="9" customWidth="1"/>
    <col min="3" max="3" width="17" style="9" customWidth="1"/>
    <col min="4" max="4" width="10.77734375" style="9" customWidth="1"/>
    <col min="5" max="5" width="12.21875" style="9" customWidth="1"/>
    <col min="6" max="6" width="10.88671875" style="9" bestFit="1" customWidth="1"/>
    <col min="7" max="8" width="15" style="9" customWidth="1"/>
    <col min="9" max="9" width="0.88671875" style="9" customWidth="1"/>
    <col min="10" max="16384" width="11.5546875" style="9"/>
  </cols>
  <sheetData>
    <row r="1" spans="1:8">
      <c r="A1" s="94" t="s">
        <v>135</v>
      </c>
      <c r="B1" s="94"/>
      <c r="C1" s="94"/>
      <c r="D1" s="94"/>
      <c r="E1" s="94"/>
      <c r="F1" s="94"/>
      <c r="G1" s="94"/>
      <c r="H1" s="94"/>
    </row>
    <row r="2" spans="1:8" ht="22.5" customHeight="1"/>
    <row r="3" spans="1:8" ht="105" customHeight="1">
      <c r="A3" s="95" t="s">
        <v>91</v>
      </c>
      <c r="B3" s="95"/>
      <c r="C3" s="95"/>
      <c r="D3" s="95"/>
      <c r="E3" s="95"/>
      <c r="F3" s="95"/>
      <c r="G3" s="95"/>
      <c r="H3" s="95"/>
    </row>
    <row r="4" spans="1:8" s="4" customFormat="1" ht="52.5" customHeight="1">
      <c r="A4" s="95" t="s">
        <v>96</v>
      </c>
      <c r="B4" s="107"/>
      <c r="C4" s="107"/>
      <c r="D4" s="107"/>
      <c r="E4" s="107"/>
      <c r="F4" s="107"/>
      <c r="G4" s="107"/>
      <c r="H4" s="107"/>
    </row>
    <row r="5" spans="1:8" s="4" customFormat="1" ht="37.5" customHeight="1">
      <c r="A5" s="95" t="s">
        <v>142</v>
      </c>
      <c r="B5" s="95"/>
      <c r="C5" s="95"/>
      <c r="D5" s="95"/>
      <c r="E5" s="95"/>
      <c r="F5" s="95"/>
      <c r="G5" s="95"/>
      <c r="H5" s="95"/>
    </row>
    <row r="6" spans="1:8" s="4" customFormat="1" ht="30" customHeight="1">
      <c r="A6" s="38" t="s">
        <v>140</v>
      </c>
    </row>
    <row r="7" spans="1:8" s="4" customFormat="1" ht="33.75" customHeight="1">
      <c r="A7" s="95" t="s">
        <v>92</v>
      </c>
      <c r="B7" s="107"/>
      <c r="C7" s="107"/>
      <c r="D7" s="107"/>
      <c r="E7" s="107"/>
      <c r="F7" s="107"/>
      <c r="G7" s="107"/>
      <c r="H7" s="107"/>
    </row>
    <row r="8" spans="1:8" s="4" customFormat="1"/>
    <row r="9" spans="1:8" s="4" customFormat="1">
      <c r="A9" s="4" t="s">
        <v>95</v>
      </c>
    </row>
    <row r="10" spans="1:8" ht="16.5" customHeight="1">
      <c r="A10" s="43" t="s">
        <v>94</v>
      </c>
      <c r="B10" s="43"/>
      <c r="C10" s="43"/>
      <c r="D10" s="43"/>
      <c r="E10" s="43"/>
      <c r="F10" s="43"/>
      <c r="G10" s="43"/>
      <c r="H10" s="43"/>
    </row>
    <row r="12" spans="1:8" s="4" customFormat="1" ht="33.75" customHeight="1">
      <c r="A12" s="95" t="s">
        <v>143</v>
      </c>
      <c r="B12" s="95"/>
      <c r="C12" s="95"/>
      <c r="D12" s="95"/>
      <c r="E12" s="95"/>
      <c r="F12" s="95"/>
      <c r="G12" s="95"/>
      <c r="H12" s="95"/>
    </row>
    <row r="13" spans="1:8" s="4" customFormat="1">
      <c r="A13" s="4" t="s">
        <v>127</v>
      </c>
    </row>
    <row r="14" spans="1:8" s="4" customFormat="1"/>
    <row r="15" spans="1:8" s="10" customFormat="1" ht="19.5" customHeight="1">
      <c r="A15" s="10" t="s">
        <v>82</v>
      </c>
    </row>
    <row r="16" spans="1:8" s="24" customFormat="1">
      <c r="A16" s="25" t="s">
        <v>58</v>
      </c>
    </row>
    <row r="17" spans="1:8" ht="21" customHeight="1">
      <c r="A17" s="5"/>
    </row>
    <row r="18" spans="1:8" ht="33" customHeight="1">
      <c r="A18" s="42" t="s">
        <v>93</v>
      </c>
    </row>
    <row r="19" spans="1:8" ht="45" customHeight="1">
      <c r="A19" s="96" t="s">
        <v>81</v>
      </c>
      <c r="B19" s="96"/>
      <c r="C19" s="96"/>
      <c r="D19" s="96"/>
      <c r="E19" s="96"/>
      <c r="F19" s="96"/>
      <c r="G19" s="96"/>
      <c r="H19" s="96"/>
    </row>
    <row r="20" spans="1:8" ht="52.5" customHeight="1">
      <c r="A20" s="96" t="s">
        <v>124</v>
      </c>
      <c r="B20" s="96"/>
      <c r="C20" s="96"/>
      <c r="D20" s="96"/>
      <c r="E20" s="96"/>
      <c r="F20" s="96"/>
      <c r="G20" s="96"/>
      <c r="H20" s="96"/>
    </row>
    <row r="21" spans="1:8" ht="39" customHeight="1">
      <c r="A21" s="96" t="s">
        <v>125</v>
      </c>
      <c r="B21" s="96"/>
      <c r="C21" s="96"/>
      <c r="D21" s="96"/>
      <c r="E21" s="96"/>
      <c r="F21" s="96"/>
      <c r="G21" s="96"/>
      <c r="H21" s="96"/>
    </row>
    <row r="22" spans="1:8">
      <c r="A22" s="38" t="s">
        <v>77</v>
      </c>
      <c r="B22" s="15"/>
      <c r="C22" s="15"/>
      <c r="D22" s="15"/>
      <c r="E22" s="15"/>
      <c r="F22" s="15"/>
      <c r="G22" s="15"/>
      <c r="H22" s="15"/>
    </row>
    <row r="23" spans="1:8">
      <c r="A23" s="19"/>
      <c r="B23" s="15"/>
      <c r="C23" s="15"/>
      <c r="D23" s="15"/>
      <c r="E23" s="15"/>
      <c r="F23" s="15"/>
      <c r="G23" s="15"/>
      <c r="H23" s="15"/>
    </row>
    <row r="24" spans="1:8" ht="59.25" customHeight="1">
      <c r="A24" s="96" t="s">
        <v>126</v>
      </c>
      <c r="B24" s="96"/>
      <c r="C24" s="96"/>
      <c r="D24" s="96"/>
      <c r="E24" s="96"/>
      <c r="F24" s="96"/>
      <c r="G24" s="96"/>
      <c r="H24" s="96"/>
    </row>
    <row r="25" spans="1:8">
      <c r="A25" s="19" t="s">
        <v>83</v>
      </c>
      <c r="B25" s="15"/>
      <c r="C25" s="15"/>
      <c r="D25" s="15"/>
      <c r="E25" s="15"/>
      <c r="F25" s="15"/>
      <c r="G25" s="15"/>
      <c r="H25" s="15"/>
    </row>
    <row r="26" spans="1:8">
      <c r="A26" s="19"/>
      <c r="B26" s="15"/>
      <c r="C26" s="15"/>
      <c r="D26" s="15"/>
      <c r="E26" s="15"/>
      <c r="F26" s="15"/>
      <c r="G26" s="15"/>
      <c r="H26" s="15"/>
    </row>
    <row r="27" spans="1:8" ht="28.5" customHeight="1">
      <c r="A27" s="106" t="s">
        <v>128</v>
      </c>
      <c r="B27" s="106"/>
      <c r="C27" s="106"/>
      <c r="D27" s="106"/>
      <c r="E27" s="106"/>
      <c r="F27" s="106"/>
      <c r="G27" s="106"/>
      <c r="H27" s="106"/>
    </row>
    <row r="28" spans="1:8" s="4" customFormat="1" ht="21" customHeight="1">
      <c r="A28" s="19" t="s">
        <v>144</v>
      </c>
      <c r="B28" s="19"/>
      <c r="C28" s="19"/>
      <c r="D28" s="19"/>
      <c r="E28" s="19"/>
      <c r="F28" s="19"/>
      <c r="G28" s="19"/>
      <c r="H28" s="19"/>
    </row>
    <row r="29" spans="1:8" s="4" customFormat="1" ht="21" customHeight="1">
      <c r="A29" s="19" t="s">
        <v>145</v>
      </c>
      <c r="B29" s="19"/>
      <c r="C29" s="19"/>
      <c r="D29" s="19"/>
      <c r="E29" s="19"/>
      <c r="F29" s="19"/>
      <c r="G29" s="19"/>
      <c r="H29" s="19"/>
    </row>
    <row r="30" spans="1:8" s="4" customFormat="1" ht="21" customHeight="1">
      <c r="A30" s="19" t="s">
        <v>148</v>
      </c>
      <c r="B30" s="19"/>
      <c r="C30" s="19"/>
      <c r="D30" s="19"/>
      <c r="E30" s="19"/>
      <c r="F30" s="19"/>
      <c r="G30" s="19"/>
      <c r="H30" s="19"/>
    </row>
    <row r="31" spans="1:8" s="4" customFormat="1" ht="21" customHeight="1">
      <c r="A31" s="19" t="s">
        <v>149</v>
      </c>
      <c r="B31" s="19"/>
      <c r="C31" s="19"/>
      <c r="D31" s="19"/>
      <c r="E31" s="19"/>
      <c r="F31" s="19"/>
      <c r="G31" s="19"/>
      <c r="H31" s="19"/>
    </row>
    <row r="32" spans="1:8" s="4" customFormat="1" ht="16.5" customHeight="1">
      <c r="A32" s="96" t="s">
        <v>150</v>
      </c>
      <c r="B32" s="96"/>
      <c r="C32" s="96"/>
      <c r="D32" s="96"/>
      <c r="E32" s="96"/>
      <c r="F32" s="96"/>
      <c r="G32" s="96"/>
      <c r="H32" s="96"/>
    </row>
    <row r="33" spans="1:8" s="4" customFormat="1">
      <c r="A33" s="19" t="s">
        <v>146</v>
      </c>
      <c r="B33" s="15"/>
      <c r="C33" s="15"/>
      <c r="D33" s="15"/>
      <c r="E33" s="15"/>
      <c r="F33" s="15"/>
      <c r="G33" s="15"/>
      <c r="H33" s="15"/>
    </row>
    <row r="34" spans="1:8" s="4" customFormat="1" ht="16.5" customHeight="1">
      <c r="A34" s="19" t="s">
        <v>147</v>
      </c>
      <c r="B34" s="15"/>
      <c r="C34" s="15"/>
      <c r="D34" s="15"/>
      <c r="E34" s="15"/>
      <c r="F34" s="15"/>
      <c r="G34" s="15"/>
      <c r="H34" s="15"/>
    </row>
    <row r="35" spans="1:8" s="4" customFormat="1">
      <c r="A35" s="4" t="s">
        <v>129</v>
      </c>
    </row>
    <row r="36" spans="1:8" s="4" customFormat="1">
      <c r="A36" s="19"/>
    </row>
    <row r="37" spans="1:8">
      <c r="A37" s="13" t="s">
        <v>136</v>
      </c>
      <c r="B37" s="4"/>
      <c r="C37" s="4"/>
      <c r="D37" s="4"/>
      <c r="E37" s="4"/>
      <c r="F37" s="4"/>
      <c r="G37" s="4"/>
      <c r="H37" s="4"/>
    </row>
    <row r="38" spans="1:8" ht="21" customHeight="1">
      <c r="A38" s="4"/>
      <c r="B38" s="4"/>
      <c r="C38" s="4"/>
      <c r="D38" s="4"/>
      <c r="E38" s="4"/>
      <c r="F38" s="4"/>
      <c r="G38" s="4"/>
      <c r="H38" s="4"/>
    </row>
    <row r="39" spans="1:8">
      <c r="A39" s="4" t="s">
        <v>130</v>
      </c>
      <c r="B39" s="4"/>
      <c r="C39" s="4"/>
      <c r="D39" s="4"/>
      <c r="E39" s="4"/>
      <c r="F39" s="4"/>
      <c r="G39" s="4"/>
      <c r="H39" s="4"/>
    </row>
    <row r="40" spans="1:8">
      <c r="A40" s="4"/>
      <c r="B40" s="5" t="s">
        <v>151</v>
      </c>
      <c r="C40" s="4"/>
      <c r="D40" s="4"/>
      <c r="E40" s="4"/>
      <c r="F40" s="4"/>
      <c r="G40" s="4"/>
      <c r="H40" s="4"/>
    </row>
    <row r="41" spans="1:8" ht="22.5" customHeight="1">
      <c r="A41" s="23" t="s">
        <v>78</v>
      </c>
      <c r="B41" s="4"/>
      <c r="C41" s="4"/>
      <c r="D41" s="4"/>
      <c r="E41" s="4"/>
      <c r="F41" s="4"/>
      <c r="G41" s="4"/>
      <c r="H41" s="4"/>
    </row>
    <row r="42" spans="1:8">
      <c r="A42" s="4"/>
      <c r="B42" s="26" t="s">
        <v>67</v>
      </c>
      <c r="C42" s="4"/>
      <c r="D42" s="4"/>
      <c r="E42" s="4"/>
      <c r="F42" s="4"/>
      <c r="G42" s="4"/>
      <c r="H42" s="4"/>
    </row>
    <row r="43" spans="1:8" s="24" customFormat="1" ht="22.5" customHeight="1">
      <c r="A43" s="23" t="s">
        <v>79</v>
      </c>
      <c r="B43" s="23"/>
      <c r="C43" s="23"/>
      <c r="D43" s="23"/>
      <c r="E43" s="23"/>
      <c r="F43" s="23"/>
      <c r="G43" s="23"/>
      <c r="H43" s="23"/>
    </row>
    <row r="44" spans="1:8">
      <c r="A44" s="4"/>
      <c r="B44" s="5" t="s">
        <v>53</v>
      </c>
      <c r="C44" s="4"/>
      <c r="D44" s="5"/>
      <c r="E44" s="4"/>
      <c r="F44" s="4"/>
      <c r="G44" s="4"/>
      <c r="H44" s="4"/>
    </row>
    <row r="45" spans="1:8" s="24" customFormat="1" ht="22.5" customHeight="1">
      <c r="A45" s="23" t="s">
        <v>65</v>
      </c>
      <c r="B45" s="23"/>
      <c r="C45" s="23"/>
      <c r="D45" s="25"/>
      <c r="E45" s="23"/>
      <c r="F45" s="23"/>
      <c r="G45" s="23"/>
      <c r="H45" s="23"/>
    </row>
    <row r="46" spans="1:8">
      <c r="A46" s="4"/>
      <c r="B46" s="5" t="s">
        <v>64</v>
      </c>
      <c r="C46" s="4"/>
      <c r="D46" s="5"/>
      <c r="E46" s="4"/>
      <c r="F46" s="4"/>
      <c r="G46" s="4"/>
      <c r="H46" s="4"/>
    </row>
    <row r="47" spans="1:8" s="24" customFormat="1" ht="22.5" customHeight="1">
      <c r="A47" s="23" t="s">
        <v>51</v>
      </c>
      <c r="B47" s="23"/>
      <c r="C47" s="23"/>
      <c r="D47" s="23"/>
      <c r="E47" s="23"/>
      <c r="F47" s="23"/>
      <c r="G47" s="23"/>
      <c r="H47" s="23"/>
    </row>
    <row r="48" spans="1:8">
      <c r="A48" s="4"/>
      <c r="B48" s="5" t="s">
        <v>52</v>
      </c>
      <c r="C48" s="4"/>
      <c r="D48" s="4"/>
      <c r="E48" s="4"/>
      <c r="F48" s="4"/>
      <c r="G48" s="4"/>
      <c r="H48" s="4"/>
    </row>
    <row r="49" spans="1:8" s="24" customFormat="1" ht="22.5" customHeight="1">
      <c r="A49" s="23" t="s">
        <v>66</v>
      </c>
      <c r="B49" s="23"/>
      <c r="C49" s="23"/>
      <c r="D49" s="23"/>
      <c r="E49" s="23"/>
      <c r="F49" s="23"/>
      <c r="G49" s="23"/>
      <c r="H49" s="23"/>
    </row>
    <row r="50" spans="1:8">
      <c r="A50" s="4"/>
      <c r="B50" s="5" t="s">
        <v>55</v>
      </c>
      <c r="C50" s="4"/>
      <c r="D50" s="4"/>
      <c r="E50" s="4"/>
      <c r="F50" s="4"/>
      <c r="G50" s="4"/>
      <c r="H50" s="4"/>
    </row>
    <row r="51" spans="1:8">
      <c r="A51" s="4"/>
      <c r="B51" s="5"/>
      <c r="C51" s="4"/>
      <c r="D51" s="4"/>
      <c r="E51" s="4"/>
      <c r="F51" s="4"/>
      <c r="G51" s="4"/>
      <c r="H51" s="4"/>
    </row>
    <row r="52" spans="1:8">
      <c r="A52" s="4"/>
      <c r="B52" s="5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13" t="s">
        <v>137</v>
      </c>
      <c r="B54" s="4"/>
      <c r="C54" s="4"/>
      <c r="D54" s="4"/>
      <c r="E54" s="4"/>
      <c r="F54" s="4"/>
      <c r="G54" s="4"/>
      <c r="H54" s="4"/>
    </row>
    <row r="55" spans="1:8" ht="21" customHeight="1"/>
    <row r="56" spans="1:8">
      <c r="A56" s="9" t="s">
        <v>19</v>
      </c>
      <c r="B56" s="4" t="s">
        <v>47</v>
      </c>
      <c r="E56" s="97" t="s">
        <v>68</v>
      </c>
      <c r="F56" s="98"/>
      <c r="G56" s="98"/>
      <c r="H56" s="99"/>
    </row>
    <row r="57" spans="1:8">
      <c r="A57" s="9" t="s">
        <v>20</v>
      </c>
      <c r="B57" s="4" t="s">
        <v>48</v>
      </c>
      <c r="E57" s="100"/>
      <c r="F57" s="101"/>
      <c r="G57" s="101"/>
      <c r="H57" s="102"/>
    </row>
    <row r="58" spans="1:8">
      <c r="A58" s="9" t="s">
        <v>21</v>
      </c>
      <c r="B58" s="4" t="s">
        <v>49</v>
      </c>
      <c r="E58" s="100"/>
      <c r="F58" s="101"/>
      <c r="G58" s="101"/>
      <c r="H58" s="102"/>
    </row>
    <row r="59" spans="1:8">
      <c r="A59" s="9" t="s">
        <v>22</v>
      </c>
      <c r="B59" s="4" t="s">
        <v>50</v>
      </c>
      <c r="E59" s="103"/>
      <c r="F59" s="104"/>
      <c r="G59" s="104"/>
      <c r="H59" s="105"/>
    </row>
    <row r="64" spans="1:8">
      <c r="A64" s="13" t="s">
        <v>138</v>
      </c>
    </row>
    <row r="66" spans="1:8" ht="33">
      <c r="A66" s="22" t="s">
        <v>31</v>
      </c>
      <c r="B66" s="22" t="s">
        <v>32</v>
      </c>
      <c r="C66" s="22" t="s">
        <v>33</v>
      </c>
      <c r="D66" s="14" t="s">
        <v>35</v>
      </c>
      <c r="E66" s="14" t="s">
        <v>34</v>
      </c>
      <c r="F66" s="14" t="s">
        <v>46</v>
      </c>
      <c r="G66" s="14" t="s">
        <v>29</v>
      </c>
      <c r="H66" s="14" t="s">
        <v>30</v>
      </c>
    </row>
    <row r="67" spans="1:8">
      <c r="A67" s="10" t="s">
        <v>28</v>
      </c>
      <c r="B67" s="3">
        <v>46314</v>
      </c>
      <c r="C67" s="3">
        <v>46325</v>
      </c>
      <c r="D67" s="2">
        <f>COUNTIF(Feiertage[Ferien],Schulferien[[#This Row],[Ferien]])</f>
        <v>0</v>
      </c>
      <c r="E67" s="2">
        <f>IF(NOT(ISBLANK(Schulferien[[#This Row],[Ferienende]])),NETWORKDAYS(Schulferien[[#This Row],[Ferienbeginn]],Schulferien[[#This Row],[Ferienende]]),1)</f>
        <v>10</v>
      </c>
      <c r="F67" s="2">
        <f>Schulferien[[#This Row],[Anzahl Wochentage]]-Schulferien[[#This Row],[Anzahl Feiertage]]</f>
        <v>10</v>
      </c>
      <c r="G67" s="3">
        <v>46311</v>
      </c>
      <c r="H67" s="3">
        <v>46328</v>
      </c>
    </row>
    <row r="68" spans="1:8">
      <c r="A68" s="10" t="s">
        <v>23</v>
      </c>
      <c r="B68" s="3">
        <v>46379</v>
      </c>
      <c r="C68" s="3">
        <v>46388</v>
      </c>
      <c r="D68" s="2">
        <f>COUNTIF(Feiertage[Ferien],Schulferien[[#This Row],[Ferien]])</f>
        <v>2</v>
      </c>
      <c r="E68" s="2">
        <f>IF(NOT(ISBLANK(Schulferien[[#This Row],[Ferienende]])),NETWORKDAYS(Schulferien[[#This Row],[Ferienbeginn]],Schulferien[[#This Row],[Ferienende]]),1)</f>
        <v>8</v>
      </c>
      <c r="F68" s="2">
        <f>Schulferien[[#This Row],[Anzahl Wochentage]]-Schulferien[[#This Row],[Anzahl Feiertage]]</f>
        <v>6</v>
      </c>
      <c r="G68" s="3">
        <v>46378</v>
      </c>
      <c r="H68" s="3">
        <v>46391</v>
      </c>
    </row>
    <row r="69" spans="1:8">
      <c r="A69" s="10" t="s">
        <v>24</v>
      </c>
      <c r="B69" s="3">
        <v>46419</v>
      </c>
      <c r="C69" s="3">
        <v>46423</v>
      </c>
      <c r="D69" s="2">
        <f>COUNTIF(Feiertage[Ferien],Schulferien[[#This Row],[Ferien]])</f>
        <v>0</v>
      </c>
      <c r="E69" s="2">
        <f>IF(NOT(ISBLANK(Schulferien[[#This Row],[Ferienende]])),NETWORKDAYS(Schulferien[[#This Row],[Ferienbeginn]],Schulferien[[#This Row],[Ferienende]]),1)</f>
        <v>5</v>
      </c>
      <c r="F69" s="2">
        <f>Schulferien[[#This Row],[Anzahl Wochentage]]-Schulferien[[#This Row],[Anzahl Feiertage]]</f>
        <v>5</v>
      </c>
      <c r="G69" s="3">
        <v>46416</v>
      </c>
      <c r="H69" s="3">
        <v>46426</v>
      </c>
    </row>
    <row r="70" spans="1:8">
      <c r="A70" s="10" t="s">
        <v>25</v>
      </c>
      <c r="B70" s="3">
        <v>46468</v>
      </c>
      <c r="C70" s="3">
        <v>46479</v>
      </c>
      <c r="D70" s="2">
        <f>COUNTIF(Feiertage[Ferien],Schulferien[[#This Row],[Ferien]])</f>
        <v>2</v>
      </c>
      <c r="E70" s="2">
        <f>IF(NOT(ISBLANK(Schulferien[[#This Row],[Ferienende]])),NETWORKDAYS(Schulferien[[#This Row],[Ferienbeginn]],Schulferien[[#This Row],[Ferienende]]),1)</f>
        <v>10</v>
      </c>
      <c r="F70" s="2">
        <f>Schulferien[[#This Row],[Anzahl Wochentage]]-Schulferien[[#This Row],[Anzahl Feiertage]]</f>
        <v>8</v>
      </c>
      <c r="G70" s="3">
        <v>46465</v>
      </c>
      <c r="H70" s="3">
        <v>46482</v>
      </c>
    </row>
    <row r="71" spans="1:8" s="6" customFormat="1">
      <c r="A71" s="6" t="s">
        <v>44</v>
      </c>
      <c r="B71" s="7">
        <v>46513</v>
      </c>
      <c r="C71" s="7">
        <v>46514</v>
      </c>
      <c r="D71" s="8">
        <f>COUNTIF(Feiertage[Ferien],Schulferien[[#This Row],[Ferien]])</f>
        <v>1</v>
      </c>
      <c r="E71" s="8">
        <f>IF(NOT(ISBLANK(Schulferien[[#This Row],[Ferienende]])),NETWORKDAYS(Schulferien[[#This Row],[Ferienbeginn]],Schulferien[[#This Row],[Ferienende]]),1)</f>
        <v>2</v>
      </c>
      <c r="F71" s="8">
        <f>Schulferien[[#This Row],[Anzahl Wochentage]]-Schulferien[[#This Row],[Anzahl Feiertage]]</f>
        <v>1</v>
      </c>
      <c r="G71" s="7">
        <v>46512</v>
      </c>
      <c r="H71" s="7">
        <v>46517</v>
      </c>
    </row>
    <row r="72" spans="1:8">
      <c r="A72" s="10" t="s">
        <v>26</v>
      </c>
      <c r="B72" s="3">
        <v>46524</v>
      </c>
      <c r="C72" s="3">
        <v>46525</v>
      </c>
      <c r="D72" s="2">
        <f>COUNTIF(Feiertage[Ferien],Schulferien[[#This Row],[Ferien]])</f>
        <v>1</v>
      </c>
      <c r="E72" s="2">
        <f>IF(NOT(ISBLANK(Schulferien[[#This Row],[Ferienende]])),NETWORKDAYS(Schulferien[[#This Row],[Ferienbeginn]],Schulferien[[#This Row],[Ferienende]]),1)</f>
        <v>2</v>
      </c>
      <c r="F72" s="2">
        <f>Schulferien[[#This Row],[Anzahl Wochentage]]-Schulferien[[#This Row],[Anzahl Feiertage]]</f>
        <v>1</v>
      </c>
      <c r="G72" s="3">
        <v>46521</v>
      </c>
      <c r="H72" s="3">
        <v>46526</v>
      </c>
    </row>
    <row r="73" spans="1:8">
      <c r="A73" s="10" t="s">
        <v>27</v>
      </c>
      <c r="B73" s="3">
        <v>46569</v>
      </c>
      <c r="C73" s="3">
        <v>46612</v>
      </c>
      <c r="D73" s="2">
        <f>COUNTIF(Feiertage[Ferien],Schulferien[[#This Row],[Ferien]])</f>
        <v>0</v>
      </c>
      <c r="E73" s="2">
        <f>IF(NOT(ISBLANK(Schulferien[[#This Row],[Ferienende]])),NETWORKDAYS(Schulferien[[#This Row],[Ferienbeginn]],Schulferien[[#This Row],[Ferienende]]),1)</f>
        <v>32</v>
      </c>
      <c r="F73" s="2">
        <f>Schulferien[[#This Row],[Anzahl Wochentage]]-Schulferien[[#This Row],[Anzahl Feiertage]]</f>
        <v>32</v>
      </c>
      <c r="G73" s="3">
        <v>46568</v>
      </c>
      <c r="H73" s="3">
        <v>46615</v>
      </c>
    </row>
    <row r="76" spans="1:8" s="11" customFormat="1">
      <c r="A76" s="21" t="s">
        <v>139</v>
      </c>
      <c r="B76" s="15"/>
      <c r="C76" s="15"/>
      <c r="D76" s="19"/>
    </row>
    <row r="77" spans="1:8" s="11" customFormat="1">
      <c r="A77" s="15"/>
      <c r="B77" s="15"/>
      <c r="C77" s="15"/>
    </row>
    <row r="78" spans="1:8" s="11" customFormat="1">
      <c r="A78" s="16" t="s">
        <v>39</v>
      </c>
      <c r="B78" s="36" t="s">
        <v>18</v>
      </c>
      <c r="C78" s="36" t="s">
        <v>31</v>
      </c>
      <c r="D78" s="37" t="s">
        <v>80</v>
      </c>
    </row>
    <row r="79" spans="1:8" s="11" customFormat="1">
      <c r="A79" s="17" t="s">
        <v>36</v>
      </c>
      <c r="B79" s="18">
        <v>46326</v>
      </c>
      <c r="C79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/>
      </c>
      <c r="D79" s="93" t="str">
        <f>IF(NETWORKDAYS(Feiertage[[#This Row],[Datum]],Feiertage[[#This Row],[Datum]])&gt;0,"ja","nein")</f>
        <v>nein</v>
      </c>
    </row>
    <row r="80" spans="1:8" s="11" customFormat="1">
      <c r="A80" s="17" t="s">
        <v>37</v>
      </c>
      <c r="B80" s="18">
        <v>46381</v>
      </c>
      <c r="C80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>Weihnachtsferien</v>
      </c>
      <c r="D80" s="93" t="str">
        <f>IF(NETWORKDAYS(Feiertage[[#This Row],[Datum]],Feiertage[[#This Row],[Datum]])&gt;0,"ja","nein")</f>
        <v>ja</v>
      </c>
    </row>
    <row r="81" spans="1:4" s="11" customFormat="1">
      <c r="A81" s="17" t="s">
        <v>38</v>
      </c>
      <c r="B81" s="18">
        <v>46382</v>
      </c>
      <c r="C81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/>
      </c>
      <c r="D81" s="93" t="str">
        <f>IF(NETWORKDAYS(Feiertage[[#This Row],[Datum]],Feiertage[[#This Row],[Datum]])&gt;0,"ja","nein")</f>
        <v>nein</v>
      </c>
    </row>
    <row r="82" spans="1:4" s="11" customFormat="1">
      <c r="A82" s="17" t="s">
        <v>40</v>
      </c>
      <c r="B82" s="18">
        <v>46388</v>
      </c>
      <c r="C82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>Weihnachtsferien</v>
      </c>
      <c r="D82" s="93" t="str">
        <f>IF(NETWORKDAYS(Feiertage[[#This Row],[Datum]],Feiertage[[#This Row],[Datum]])&gt;0,"ja","nein")</f>
        <v>ja</v>
      </c>
    </row>
    <row r="83" spans="1:4" s="11" customFormat="1">
      <c r="A83" s="17" t="s">
        <v>41</v>
      </c>
      <c r="B83" s="18">
        <v>46472</v>
      </c>
      <c r="C83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>Osterferien</v>
      </c>
      <c r="D83" s="93" t="str">
        <f>IF(NETWORKDAYS(Feiertage[[#This Row],[Datum]],Feiertage[[#This Row],[Datum]])&gt;0,"ja","nein")</f>
        <v>ja</v>
      </c>
    </row>
    <row r="84" spans="1:4" s="11" customFormat="1">
      <c r="A84" s="17" t="s">
        <v>42</v>
      </c>
      <c r="B84" s="18">
        <v>46475</v>
      </c>
      <c r="C84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>Osterferien</v>
      </c>
      <c r="D84" s="93" t="str">
        <f>IF(NETWORKDAYS(Feiertage[[#This Row],[Datum]],Feiertage[[#This Row],[Datum]])&gt;0,"ja","nein")</f>
        <v>ja</v>
      </c>
    </row>
    <row r="85" spans="1:4" s="11" customFormat="1">
      <c r="A85" s="17" t="s">
        <v>43</v>
      </c>
      <c r="B85" s="18">
        <v>46508</v>
      </c>
      <c r="C85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/>
      </c>
      <c r="D85" s="93" t="str">
        <f>IF(NETWORKDAYS(Feiertage[[#This Row],[Datum]],Feiertage[[#This Row],[Datum]])&gt;0,"ja","nein")</f>
        <v>nein</v>
      </c>
    </row>
    <row r="86" spans="1:4" s="11" customFormat="1">
      <c r="A86" s="17" t="s">
        <v>44</v>
      </c>
      <c r="B86" s="18">
        <v>46513</v>
      </c>
      <c r="C86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>Christi Himmelfahrt</v>
      </c>
      <c r="D86" s="93" t="str">
        <f>IF(NETWORKDAYS(Feiertage[[#This Row],[Datum]],Feiertage[[#This Row],[Datum]])&gt;0,"ja","nein")</f>
        <v>ja</v>
      </c>
    </row>
    <row r="87" spans="1:4" s="11" customFormat="1">
      <c r="A87" s="17" t="s">
        <v>45</v>
      </c>
      <c r="B87" s="18">
        <v>46524</v>
      </c>
      <c r="C87" s="92" t="str">
        <f>IF(Feiertage[[#This Row],[Werktag]]="ja",IF(AND(Feiertage[[#This Row],[Datum]]&gt;=$G$67,Feiertage[[#This Row],[Datum]]&lt;=$H$67),$A$67,IF(AND(Feiertage[[#This Row],[Datum]]&gt;=$G$68,Feiertage[[#This Row],[Datum]]&lt;=$H$68),$A$68,IF(AND(Feiertage[[#This Row],[Datum]]&gt;=$G$69,Feiertage[[#This Row],[Datum]]&lt;=$H$69),$A$69,IF(AND(Feiertage[[#This Row],[Datum]]&gt;=$G$70,Feiertage[[#This Row],[Datum]]&lt;=$H$70),$A$70,IF(AND(Feiertage[[#This Row],[Datum]]&gt;=$G$71,Feiertage[[#This Row],[Datum]]&lt;=$H$71),$A$71,IF(AND(Feiertage[[#This Row],[Datum]]&gt;=$G$72,Feiertage[[#This Row],[Datum]]&lt;=$H$72),$A$72,IF(AND(Feiertage[[#This Row],[Datum]]&gt;=$G$73,Feiertage[[#This Row],[Datum]]&lt;=$H$73),$A$73,""))))))),"")</f>
        <v>Pfingsten</v>
      </c>
      <c r="D87" s="93" t="str">
        <f>IF(NETWORKDAYS(Feiertage[[#This Row],[Datum]],Feiertage[[#This Row],[Datum]])&gt;0,"ja","nein")</f>
        <v>ja</v>
      </c>
    </row>
    <row r="88" spans="1:4" s="11" customFormat="1"/>
  </sheetData>
  <sheetProtection algorithmName="SHA-512" hashValue="r45cbggMuwGK6rAyLJDZIa3MJaNXFJUMx0OoMWcSEMebeVnOKBiXuIlR/lQy0gWymjJ58gBwbG1WPB6P+JYLlg==" saltValue="4j7kYjv7oPqcSyHQErVtiw==" spinCount="100000" sheet="1" objects="1" scenarios="1"/>
  <mergeCells count="13">
    <mergeCell ref="A1:H1"/>
    <mergeCell ref="A3:H3"/>
    <mergeCell ref="A19:H19"/>
    <mergeCell ref="E56:H59"/>
    <mergeCell ref="A27:H27"/>
    <mergeCell ref="A7:H7"/>
    <mergeCell ref="A4:H4"/>
    <mergeCell ref="A20:H20"/>
    <mergeCell ref="A24:H24"/>
    <mergeCell ref="A32:H32"/>
    <mergeCell ref="A12:H12"/>
    <mergeCell ref="A5:H5"/>
    <mergeCell ref="A21:H21"/>
  </mergeCells>
  <phoneticPr fontId="6" type="noConversion"/>
  <hyperlinks>
    <hyperlink ref="B44" r:id="rId1" xr:uid="{AF921866-87EA-4309-80BE-7002F441E968}"/>
    <hyperlink ref="B48" r:id="rId2" xr:uid="{F842D98A-B221-4BB6-9782-B885CF481EA5}"/>
    <hyperlink ref="B50" r:id="rId3" xr:uid="{030FDA8B-5439-428A-9927-24093EF676DC}"/>
    <hyperlink ref="A16" r:id="rId4" xr:uid="{06E90271-F3E0-4B5F-AB8D-BA326245FEAB}"/>
    <hyperlink ref="B46" r:id="rId5" xr:uid="{57F3EA7E-1A2C-4567-B69A-A48EBF1D4259}"/>
    <hyperlink ref="B42" r:id="rId6" xr:uid="{2BF68FE9-79EA-4B09-BA12-0BE91548183E}"/>
    <hyperlink ref="B40" r:id="rId7" xr:uid="{2D259CFC-10A4-4633-8ECE-BDCC4162C938}"/>
  </hyperlinks>
  <pageMargins left="0.70866141732283472" right="0.59055118110236227" top="0.78740157480314965" bottom="0.59055118110236227" header="0" footer="0"/>
  <pageSetup paperSize="9" orientation="landscape" r:id="rId8"/>
  <headerFooter>
    <oddHeader xml:space="preserve">&amp;R
</oddHeader>
  </headerFooter>
  <tableParts count="2">
    <tablePart r:id="rId9"/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29D8-E6EC-4377-B86D-22A917537A5B}">
  <dimension ref="A1:H28"/>
  <sheetViews>
    <sheetView showGridLines="0" tabSelected="1" zoomScaleNormal="100" workbookViewId="0">
      <selection activeCell="A2" sqref="A2"/>
    </sheetView>
  </sheetViews>
  <sheetFormatPr baseColWidth="10" defaultRowHeight="16.5"/>
  <cols>
    <col min="1" max="1" width="26.6640625" customWidth="1"/>
    <col min="2" max="5" width="12.33203125" customWidth="1"/>
    <col min="7" max="7" width="11.5546875" customWidth="1"/>
    <col min="9" max="9" width="5" customWidth="1"/>
  </cols>
  <sheetData>
    <row r="1" spans="1:8" ht="21">
      <c r="A1" s="20" t="s">
        <v>60</v>
      </c>
      <c r="B1" s="12"/>
      <c r="C1" s="12"/>
      <c r="D1" s="12"/>
      <c r="E1" s="12"/>
      <c r="F1" s="12"/>
      <c r="G1" s="12"/>
    </row>
    <row r="3" spans="1:8">
      <c r="A3" s="1"/>
      <c r="B3" s="9"/>
      <c r="C3" s="9"/>
      <c r="D3" s="9"/>
      <c r="E3" s="9"/>
    </row>
    <row r="4" spans="1:8">
      <c r="A4" s="19" t="s">
        <v>86</v>
      </c>
      <c r="B4" s="9"/>
      <c r="C4" s="9"/>
      <c r="D4" s="9"/>
      <c r="E4" s="9"/>
    </row>
    <row r="5" spans="1:8" ht="17.25" thickBot="1">
      <c r="A5" s="9"/>
      <c r="B5" s="9"/>
      <c r="C5" s="9"/>
      <c r="D5" s="9"/>
      <c r="E5" s="9"/>
    </row>
    <row r="6" spans="1:8" ht="17.25" thickBot="1">
      <c r="A6" t="s">
        <v>61</v>
      </c>
      <c r="B6" s="108"/>
      <c r="C6" s="109"/>
      <c r="D6" s="109"/>
      <c r="E6" s="110"/>
    </row>
    <row r="9" spans="1:8" ht="21">
      <c r="A9" s="20" t="s">
        <v>69</v>
      </c>
      <c r="B9" s="12"/>
      <c r="C9" s="12"/>
      <c r="D9" s="12"/>
      <c r="E9" s="12"/>
      <c r="F9" s="12"/>
      <c r="G9" s="12"/>
    </row>
    <row r="10" spans="1:8">
      <c r="H10" s="40" t="s">
        <v>54</v>
      </c>
    </row>
    <row r="11" spans="1:8">
      <c r="A11" t="s">
        <v>70</v>
      </c>
      <c r="H11" s="41" t="s">
        <v>0</v>
      </c>
    </row>
    <row r="12" spans="1:8" ht="17.25" thickBot="1">
      <c r="H12" s="41" t="s">
        <v>1</v>
      </c>
    </row>
    <row r="13" spans="1:8">
      <c r="A13" s="27"/>
      <c r="B13" s="28"/>
      <c r="C13" s="28"/>
      <c r="D13" s="28"/>
      <c r="E13" s="28"/>
      <c r="F13" s="28"/>
      <c r="G13" s="29"/>
      <c r="H13" s="41" t="s">
        <v>2</v>
      </c>
    </row>
    <row r="14" spans="1:8">
      <c r="A14" s="30"/>
      <c r="B14" s="31"/>
      <c r="C14" s="31"/>
      <c r="D14" s="31"/>
      <c r="E14" s="31"/>
      <c r="F14" s="31"/>
      <c r="G14" s="32"/>
      <c r="H14" s="41" t="s">
        <v>3</v>
      </c>
    </row>
    <row r="15" spans="1:8">
      <c r="A15" s="30"/>
      <c r="B15" s="31"/>
      <c r="C15" s="31"/>
      <c r="D15" s="31"/>
      <c r="E15" s="31"/>
      <c r="F15" s="31"/>
      <c r="G15" s="32"/>
      <c r="H15" s="41" t="s">
        <v>4</v>
      </c>
    </row>
    <row r="16" spans="1:8">
      <c r="A16" s="30"/>
      <c r="B16" s="31"/>
      <c r="C16" s="31"/>
      <c r="D16" s="31"/>
      <c r="E16" s="31"/>
      <c r="F16" s="31"/>
      <c r="G16" s="32"/>
      <c r="H16" s="41" t="s">
        <v>5</v>
      </c>
    </row>
    <row r="17" spans="1:8">
      <c r="A17" s="30"/>
      <c r="B17" s="31"/>
      <c r="C17" s="31"/>
      <c r="D17" s="31"/>
      <c r="E17" s="31"/>
      <c r="F17" s="31"/>
      <c r="G17" s="32"/>
      <c r="H17" s="41" t="s">
        <v>6</v>
      </c>
    </row>
    <row r="18" spans="1:8">
      <c r="A18" s="30"/>
      <c r="B18" s="31"/>
      <c r="C18" s="31"/>
      <c r="D18" s="31"/>
      <c r="E18" s="31"/>
      <c r="F18" s="31"/>
      <c r="G18" s="32"/>
      <c r="H18" s="41" t="s">
        <v>7</v>
      </c>
    </row>
    <row r="19" spans="1:8">
      <c r="A19" s="30"/>
      <c r="B19" s="31"/>
      <c r="C19" s="31"/>
      <c r="D19" s="31"/>
      <c r="E19" s="31"/>
      <c r="F19" s="31"/>
      <c r="G19" s="32"/>
      <c r="H19" s="41" t="s">
        <v>8</v>
      </c>
    </row>
    <row r="20" spans="1:8">
      <c r="A20" s="30"/>
      <c r="B20" s="31"/>
      <c r="C20" s="31"/>
      <c r="D20" s="31"/>
      <c r="E20" s="31"/>
      <c r="F20" s="31"/>
      <c r="G20" s="32"/>
      <c r="H20" s="41" t="s">
        <v>9</v>
      </c>
    </row>
    <row r="21" spans="1:8">
      <c r="A21" s="30"/>
      <c r="B21" s="31"/>
      <c r="C21" s="31"/>
      <c r="D21" s="31"/>
      <c r="E21" s="31"/>
      <c r="F21" s="31"/>
      <c r="G21" s="32"/>
      <c r="H21" s="41" t="s">
        <v>10</v>
      </c>
    </row>
    <row r="22" spans="1:8">
      <c r="A22" s="30"/>
      <c r="B22" s="31"/>
      <c r="C22" s="31"/>
      <c r="D22" s="31"/>
      <c r="E22" s="31"/>
      <c r="F22" s="31"/>
      <c r="G22" s="32"/>
      <c r="H22" s="41" t="s">
        <v>11</v>
      </c>
    </row>
    <row r="23" spans="1:8">
      <c r="A23" s="30"/>
      <c r="B23" s="31"/>
      <c r="C23" s="31"/>
      <c r="D23" s="31"/>
      <c r="E23" s="31"/>
      <c r="F23" s="31"/>
      <c r="G23" s="32"/>
      <c r="H23" s="41" t="s">
        <v>12</v>
      </c>
    </row>
    <row r="24" spans="1:8">
      <c r="A24" s="30"/>
      <c r="B24" s="31"/>
      <c r="C24" s="31"/>
      <c r="D24" s="31"/>
      <c r="E24" s="31"/>
      <c r="F24" s="31"/>
      <c r="G24" s="32"/>
      <c r="H24" s="41" t="s">
        <v>13</v>
      </c>
    </row>
    <row r="25" spans="1:8">
      <c r="A25" s="30"/>
      <c r="B25" s="31"/>
      <c r="C25" s="31"/>
      <c r="D25" s="31"/>
      <c r="E25" s="31"/>
      <c r="F25" s="31"/>
      <c r="G25" s="32"/>
      <c r="H25" s="41" t="s">
        <v>14</v>
      </c>
    </row>
    <row r="26" spans="1:8">
      <c r="A26" s="30"/>
      <c r="B26" s="31"/>
      <c r="C26" s="31"/>
      <c r="D26" s="31"/>
      <c r="E26" s="31"/>
      <c r="F26" s="31"/>
      <c r="G26" s="32"/>
      <c r="H26" s="41" t="s">
        <v>15</v>
      </c>
    </row>
    <row r="27" spans="1:8">
      <c r="A27" s="30"/>
      <c r="B27" s="31"/>
      <c r="C27" s="31"/>
      <c r="D27" s="31"/>
      <c r="E27" s="31"/>
      <c r="F27" s="31"/>
      <c r="G27" s="32"/>
      <c r="H27" s="41" t="s">
        <v>16</v>
      </c>
    </row>
    <row r="28" spans="1:8" ht="17.25" thickBot="1">
      <c r="A28" s="33"/>
      <c r="B28" s="34"/>
      <c r="C28" s="34"/>
      <c r="D28" s="34"/>
      <c r="E28" s="34"/>
      <c r="F28" s="34"/>
      <c r="G28" s="35"/>
      <c r="H28" s="41" t="s">
        <v>17</v>
      </c>
    </row>
  </sheetData>
  <sheetProtection algorithmName="SHA-512" hashValue="/CkULXZuucwzXcJHkXdht8YHpGixWx3fY2ekNeASVb+Rx9DB9S4lat/ks9S0eq2X93PyjhuJFFhAO38bMP/oxw==" saltValue="9ZonBvo30Q7I45/n1Tflow==" spinCount="100000" sheet="1" objects="1" scenarios="1"/>
  <mergeCells count="1">
    <mergeCell ref="B6:E6"/>
  </mergeCells>
  <dataValidations count="1">
    <dataValidation type="textLength" allowBlank="1" showInputMessage="1" showErrorMessage="1" errorTitle="Zeichenbegrenzung" error="6 - 60 Zeichen" promptTitle="6 - 60 Zeichen" prompt=" " sqref="B6:E6" xr:uid="{353FA606-BFBE-4C74-9442-330489123A97}">
      <formula1>6</formula1>
      <formula2>60</formula2>
    </dataValidation>
  </dataValidations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13230-96F5-4D25-AC33-DBECF0466E38}">
  <dimension ref="A1:K108"/>
  <sheetViews>
    <sheetView showGridLines="0" zoomScaleNormal="100" workbookViewId="0">
      <selection activeCell="B3" sqref="B3"/>
    </sheetView>
  </sheetViews>
  <sheetFormatPr baseColWidth="10" defaultColWidth="11.5546875" defaultRowHeight="16.5"/>
  <cols>
    <col min="1" max="1" width="24" style="9" customWidth="1"/>
    <col min="2" max="4" width="11.5546875" style="9" customWidth="1"/>
    <col min="5" max="5" width="33.6640625" style="9" customWidth="1"/>
    <col min="6" max="7" width="11.5546875" style="9" customWidth="1"/>
    <col min="8" max="8" width="3.5546875" style="9" customWidth="1"/>
    <col min="9" max="9" width="11" style="9" customWidth="1"/>
    <col min="10" max="10" width="7" style="53" customWidth="1"/>
    <col min="11" max="16384" width="11.5546875" style="9"/>
  </cols>
  <sheetData>
    <row r="1" spans="1:10" ht="21">
      <c r="A1" s="20" t="s">
        <v>97</v>
      </c>
      <c r="B1" s="12"/>
      <c r="C1" s="65" t="s">
        <v>141</v>
      </c>
      <c r="D1" s="12"/>
      <c r="E1" s="12"/>
      <c r="F1" s="12"/>
      <c r="G1" s="12"/>
      <c r="H1" s="12"/>
      <c r="J1" s="9"/>
    </row>
    <row r="2" spans="1:10" customFormat="1" ht="23.25" customHeight="1"/>
    <row r="3" spans="1:10">
      <c r="A3" s="13" t="s">
        <v>56</v>
      </c>
      <c r="J3" s="9"/>
    </row>
    <row r="4" spans="1:10">
      <c r="A4" s="19" t="s">
        <v>63</v>
      </c>
      <c r="J4" s="9"/>
    </row>
    <row r="5" spans="1:10" ht="15" customHeight="1" thickBot="1">
      <c r="A5" s="4"/>
      <c r="J5" s="9"/>
    </row>
    <row r="6" spans="1:10" ht="17.25" thickBot="1">
      <c r="A6" s="4" t="s">
        <v>59</v>
      </c>
      <c r="B6" s="120"/>
      <c r="C6" s="121"/>
      <c r="D6" s="121"/>
      <c r="E6" s="122"/>
      <c r="J6" s="9"/>
    </row>
    <row r="7" spans="1:10" ht="17.25" thickBot="1">
      <c r="A7" s="4" t="s">
        <v>84</v>
      </c>
      <c r="B7" s="120"/>
      <c r="C7" s="121"/>
      <c r="D7" s="121"/>
      <c r="E7" s="122"/>
      <c r="J7" s="9"/>
    </row>
    <row r="8" spans="1:10" ht="17.25" thickBot="1">
      <c r="A8" s="4" t="s">
        <v>85</v>
      </c>
      <c r="B8" s="120"/>
      <c r="C8" s="121"/>
      <c r="D8" s="121"/>
      <c r="E8" s="122"/>
      <c r="J8" s="9"/>
    </row>
    <row r="9" spans="1:10" ht="21" customHeight="1">
      <c r="J9" s="9"/>
    </row>
    <row r="10" spans="1:10">
      <c r="A10" s="13" t="s">
        <v>57</v>
      </c>
      <c r="J10" s="9"/>
    </row>
    <row r="11" spans="1:10">
      <c r="A11" s="19" t="s">
        <v>62</v>
      </c>
      <c r="J11" s="9"/>
    </row>
    <row r="12" spans="1:10" ht="33" customHeight="1">
      <c r="A12" s="126" t="s">
        <v>98</v>
      </c>
      <c r="B12" s="126"/>
      <c r="C12" s="126"/>
      <c r="D12" s="126"/>
      <c r="E12" s="126"/>
      <c r="F12" s="126"/>
      <c r="G12" s="126"/>
      <c r="H12" s="126"/>
      <c r="J12" s="9"/>
    </row>
    <row r="13" spans="1:10" ht="15" customHeight="1" thickBot="1">
      <c r="J13" s="9"/>
    </row>
    <row r="14" spans="1:10" ht="17.25" thickBot="1">
      <c r="A14" s="120"/>
      <c r="B14" s="121"/>
      <c r="C14" s="121"/>
      <c r="D14" s="122"/>
      <c r="J14" s="9"/>
    </row>
    <row r="15" spans="1:10" customFormat="1" ht="21" customHeight="1"/>
    <row r="16" spans="1:10">
      <c r="A16" s="21" t="s">
        <v>118</v>
      </c>
      <c r="B16" s="15"/>
      <c r="C16" s="15"/>
      <c r="D16" s="15"/>
      <c r="E16" s="15"/>
      <c r="F16" s="15"/>
      <c r="G16" s="15"/>
      <c r="H16" s="15"/>
      <c r="J16" s="9"/>
    </row>
    <row r="17" spans="1:11" ht="49.5" customHeight="1">
      <c r="A17" s="119" t="s">
        <v>121</v>
      </c>
      <c r="B17" s="119"/>
      <c r="C17" s="119"/>
      <c r="D17" s="119"/>
      <c r="E17" s="119"/>
      <c r="F17" s="119"/>
      <c r="G17" s="119"/>
      <c r="H17" s="119"/>
      <c r="J17" s="9"/>
    </row>
    <row r="18" spans="1:11" ht="15" customHeight="1">
      <c r="B18"/>
      <c r="G18" s="53"/>
      <c r="J18" s="9"/>
    </row>
    <row r="19" spans="1:11">
      <c r="A19" s="47"/>
      <c r="G19" s="53"/>
      <c r="J19" s="9"/>
    </row>
    <row r="20" spans="1:11" ht="21" customHeight="1">
      <c r="C20"/>
      <c r="D20"/>
      <c r="E20"/>
      <c r="J20" s="9"/>
    </row>
    <row r="21" spans="1:11">
      <c r="A21" s="21" t="s">
        <v>119</v>
      </c>
      <c r="C21"/>
      <c r="D21"/>
      <c r="E21"/>
      <c r="J21" s="9"/>
    </row>
    <row r="22" spans="1:11" ht="49.5" customHeight="1">
      <c r="A22" s="95" t="s">
        <v>131</v>
      </c>
      <c r="B22" s="95"/>
      <c r="C22" s="95"/>
      <c r="D22" s="95"/>
      <c r="E22" s="95"/>
      <c r="F22" s="95"/>
      <c r="G22" s="95"/>
      <c r="H22" s="95"/>
      <c r="J22" s="9"/>
    </row>
    <row r="23" spans="1:11" ht="15" customHeight="1" thickBot="1">
      <c r="B23"/>
      <c r="C23"/>
      <c r="D23"/>
      <c r="E23"/>
      <c r="J23" s="9"/>
    </row>
    <row r="24" spans="1:11">
      <c r="A24" s="39"/>
      <c r="C24"/>
      <c r="D24"/>
      <c r="E24"/>
      <c r="J24" s="9"/>
    </row>
    <row r="25" spans="1:11" ht="21" customHeight="1">
      <c r="C25"/>
      <c r="D25"/>
      <c r="E25"/>
      <c r="J25" s="9"/>
    </row>
    <row r="26" spans="1:11">
      <c r="A26" s="13" t="s">
        <v>120</v>
      </c>
      <c r="J26" s="9"/>
    </row>
    <row r="27" spans="1:11" ht="99" customHeight="1">
      <c r="A27" s="125" t="s">
        <v>132</v>
      </c>
      <c r="B27" s="125"/>
      <c r="C27" s="125"/>
      <c r="D27" s="125"/>
      <c r="E27" s="125"/>
      <c r="F27" s="125"/>
      <c r="G27" s="125"/>
      <c r="H27" s="125"/>
      <c r="I27" s="54"/>
      <c r="J27" s="54"/>
      <c r="K27" s="54"/>
    </row>
    <row r="28" spans="1:11" ht="33" customHeight="1">
      <c r="A28" s="119" t="s">
        <v>134</v>
      </c>
      <c r="B28" s="119"/>
      <c r="C28" s="119"/>
      <c r="D28" s="119"/>
      <c r="E28" s="119"/>
      <c r="F28" s="119"/>
      <c r="G28" s="119"/>
      <c r="H28" s="119"/>
      <c r="J28" s="9"/>
    </row>
    <row r="29" spans="1:11">
      <c r="A29" s="55" t="s">
        <v>122</v>
      </c>
      <c r="B29" s="55"/>
      <c r="C29" s="55"/>
      <c r="D29" s="55"/>
      <c r="E29" s="55"/>
      <c r="F29" s="55"/>
      <c r="G29" s="55"/>
      <c r="H29" s="55"/>
      <c r="J29" s="9"/>
    </row>
    <row r="30" spans="1:11" ht="33.75" customHeight="1">
      <c r="A30" s="117" t="s">
        <v>123</v>
      </c>
      <c r="B30" s="117"/>
      <c r="C30" s="117"/>
      <c r="D30" s="117"/>
      <c r="E30" s="117"/>
      <c r="F30" s="117"/>
      <c r="G30" s="117"/>
      <c r="H30" s="117"/>
      <c r="J30" s="9"/>
    </row>
    <row r="31" spans="1:11" ht="69.75" customHeight="1">
      <c r="A31" s="118" t="s">
        <v>133</v>
      </c>
      <c r="B31" s="118"/>
      <c r="C31" s="118"/>
      <c r="D31" s="118"/>
      <c r="E31" s="118"/>
      <c r="F31" s="118"/>
      <c r="G31" s="118"/>
      <c r="H31" s="118"/>
      <c r="J31" s="9"/>
    </row>
    <row r="32" spans="1:11">
      <c r="B32" s="4"/>
      <c r="C32" s="4"/>
      <c r="D32" s="4"/>
      <c r="E32" s="4"/>
      <c r="F32" s="4"/>
      <c r="G32" s="4"/>
      <c r="H32" s="4"/>
      <c r="I32" s="4"/>
      <c r="J32" s="56"/>
      <c r="K32" s="4"/>
    </row>
    <row r="33" spans="1:11" ht="54" customHeight="1" thickBot="1">
      <c r="A33" s="123" t="s">
        <v>155</v>
      </c>
      <c r="B33" s="124"/>
      <c r="C33" s="124"/>
      <c r="D33" s="124"/>
      <c r="E33" s="124"/>
      <c r="F33" s="124"/>
      <c r="G33" s="124"/>
      <c r="H33" s="124"/>
      <c r="I33" s="4"/>
      <c r="J33" s="56"/>
      <c r="K33" s="4"/>
    </row>
    <row r="34" spans="1:11">
      <c r="A34" s="111" t="s">
        <v>100</v>
      </c>
      <c r="B34" s="112"/>
      <c r="C34" s="113"/>
      <c r="D34" s="89" t="s">
        <v>102</v>
      </c>
      <c r="E34" s="114" t="s">
        <v>152</v>
      </c>
      <c r="F34" s="115"/>
      <c r="G34" s="116"/>
      <c r="H34" s="4"/>
      <c r="I34" s="4"/>
      <c r="J34" s="56"/>
      <c r="K34" s="4"/>
    </row>
    <row r="35" spans="1:11">
      <c r="A35" s="90" t="s">
        <v>71</v>
      </c>
      <c r="B35" s="78" t="s">
        <v>153</v>
      </c>
      <c r="C35" s="79" t="s">
        <v>154</v>
      </c>
      <c r="E35" s="86" t="s">
        <v>71</v>
      </c>
      <c r="F35" s="84" t="s">
        <v>153</v>
      </c>
      <c r="G35" s="87" t="s">
        <v>117</v>
      </c>
      <c r="H35" s="4"/>
      <c r="I35" s="4"/>
      <c r="J35" s="56"/>
      <c r="K35" s="4"/>
    </row>
    <row r="36" spans="1:11">
      <c r="A36" s="66">
        <v>46314</v>
      </c>
      <c r="B36" s="49"/>
      <c r="C36" s="45"/>
      <c r="E36" s="80" t="s">
        <v>103</v>
      </c>
      <c r="F36" s="57"/>
      <c r="G36" s="58"/>
      <c r="J36" s="56"/>
      <c r="K36" s="4"/>
    </row>
    <row r="37" spans="1:11">
      <c r="A37" s="66">
        <f t="shared" ref="A37:A45" si="0">WORKDAY(A36,1)</f>
        <v>46315</v>
      </c>
      <c r="B37" s="49"/>
      <c r="C37" s="45"/>
      <c r="E37" s="80" t="s">
        <v>104</v>
      </c>
      <c r="F37" s="57"/>
      <c r="G37" s="58"/>
      <c r="H37" s="4"/>
      <c r="I37" s="4"/>
      <c r="J37" s="56"/>
      <c r="K37" s="4"/>
    </row>
    <row r="38" spans="1:11">
      <c r="A38" s="66">
        <f t="shared" si="0"/>
        <v>46316</v>
      </c>
      <c r="B38" s="49"/>
      <c r="C38" s="45"/>
      <c r="E38" s="86" t="s">
        <v>72</v>
      </c>
      <c r="F38" s="84" t="s">
        <v>153</v>
      </c>
      <c r="G38" s="88" t="s">
        <v>99</v>
      </c>
    </row>
    <row r="39" spans="1:11">
      <c r="A39" s="66">
        <f t="shared" si="0"/>
        <v>46317</v>
      </c>
      <c r="B39" s="49"/>
      <c r="C39" s="45"/>
      <c r="E39" s="80" t="s">
        <v>105</v>
      </c>
      <c r="F39" s="57"/>
      <c r="G39" s="58"/>
    </row>
    <row r="40" spans="1:11">
      <c r="A40" s="66">
        <f t="shared" si="0"/>
        <v>46318</v>
      </c>
      <c r="B40" s="49"/>
      <c r="C40" s="45"/>
      <c r="E40" s="80" t="s">
        <v>106</v>
      </c>
      <c r="F40" s="57"/>
      <c r="G40" s="58"/>
    </row>
    <row r="41" spans="1:11">
      <c r="A41" s="66">
        <f t="shared" si="0"/>
        <v>46321</v>
      </c>
      <c r="B41" s="49"/>
      <c r="C41" s="45"/>
      <c r="E41" s="86" t="s">
        <v>73</v>
      </c>
      <c r="F41" s="84" t="s">
        <v>153</v>
      </c>
      <c r="G41" s="88" t="s">
        <v>99</v>
      </c>
    </row>
    <row r="42" spans="1:11">
      <c r="A42" s="66">
        <f t="shared" si="0"/>
        <v>46322</v>
      </c>
      <c r="B42" s="49"/>
      <c r="C42" s="45"/>
      <c r="E42" s="80" t="s">
        <v>107</v>
      </c>
      <c r="F42" s="63"/>
      <c r="G42" s="64"/>
    </row>
    <row r="43" spans="1:11">
      <c r="A43" s="66">
        <f t="shared" si="0"/>
        <v>46323</v>
      </c>
      <c r="B43" s="49"/>
      <c r="C43" s="45"/>
      <c r="E43" s="86" t="s">
        <v>74</v>
      </c>
      <c r="F43" s="84" t="s">
        <v>153</v>
      </c>
      <c r="G43" s="88" t="s">
        <v>99</v>
      </c>
    </row>
    <row r="44" spans="1:11">
      <c r="A44" s="66">
        <f t="shared" si="0"/>
        <v>46324</v>
      </c>
      <c r="B44" s="49"/>
      <c r="C44" s="45"/>
      <c r="E44" s="80" t="s">
        <v>108</v>
      </c>
      <c r="F44" s="57"/>
      <c r="G44" s="58"/>
    </row>
    <row r="45" spans="1:11">
      <c r="A45" s="66">
        <f t="shared" si="0"/>
        <v>46325</v>
      </c>
      <c r="B45" s="49"/>
      <c r="C45" s="45"/>
      <c r="E45" s="80" t="s">
        <v>109</v>
      </c>
      <c r="F45" s="57"/>
      <c r="G45" s="58"/>
    </row>
    <row r="46" spans="1:11">
      <c r="A46" s="73" t="s">
        <v>72</v>
      </c>
      <c r="B46" s="78" t="s">
        <v>153</v>
      </c>
      <c r="C46" s="72" t="s">
        <v>99</v>
      </c>
      <c r="E46" s="86" t="s">
        <v>101</v>
      </c>
      <c r="F46" s="84" t="s">
        <v>153</v>
      </c>
      <c r="G46" s="88" t="s">
        <v>99</v>
      </c>
    </row>
    <row r="47" spans="1:11">
      <c r="A47" s="66">
        <v>46379</v>
      </c>
      <c r="B47" s="49"/>
      <c r="C47" s="45"/>
      <c r="E47" s="67">
        <v>46513</v>
      </c>
      <c r="F47" s="63"/>
      <c r="G47" s="64"/>
    </row>
    <row r="48" spans="1:11">
      <c r="A48" s="66">
        <f>WORKDAY(A47,1)</f>
        <v>46380</v>
      </c>
      <c r="B48" s="49"/>
      <c r="C48" s="45"/>
      <c r="E48" s="86" t="s">
        <v>75</v>
      </c>
      <c r="F48" s="84" t="s">
        <v>153</v>
      </c>
      <c r="G48" s="87" t="s">
        <v>99</v>
      </c>
    </row>
    <row r="49" spans="1:7">
      <c r="A49" s="68" t="s">
        <v>87</v>
      </c>
      <c r="B49" s="82"/>
      <c r="C49" s="77"/>
      <c r="E49" s="67">
        <v>46524</v>
      </c>
      <c r="F49" s="61"/>
      <c r="G49" s="62"/>
    </row>
    <row r="50" spans="1:7">
      <c r="A50" s="66">
        <f>WORKDAY(A48,2)</f>
        <v>46384</v>
      </c>
      <c r="B50" s="49"/>
      <c r="C50" s="45"/>
      <c r="E50" s="83" t="s">
        <v>76</v>
      </c>
      <c r="F50" s="84" t="s">
        <v>153</v>
      </c>
      <c r="G50" s="85" t="s">
        <v>99</v>
      </c>
    </row>
    <row r="51" spans="1:7">
      <c r="A51" s="66">
        <f>WORKDAY(A50,1)</f>
        <v>46385</v>
      </c>
      <c r="B51" s="49"/>
      <c r="C51" s="45"/>
      <c r="E51" s="80" t="s">
        <v>110</v>
      </c>
      <c r="F51" s="57"/>
      <c r="G51" s="58"/>
    </row>
    <row r="52" spans="1:7">
      <c r="A52" s="66">
        <f>WORKDAY(A51,1)</f>
        <v>46386</v>
      </c>
      <c r="B52" s="49"/>
      <c r="C52" s="45"/>
      <c r="E52" s="80" t="s">
        <v>111</v>
      </c>
      <c r="F52" s="57"/>
      <c r="G52" s="58"/>
    </row>
    <row r="53" spans="1:7">
      <c r="A53" s="66">
        <f>WORKDAY(A52,1)</f>
        <v>46387</v>
      </c>
      <c r="B53" s="49"/>
      <c r="C53" s="45"/>
      <c r="E53" s="80" t="s">
        <v>112</v>
      </c>
      <c r="F53" s="57"/>
      <c r="G53" s="58"/>
    </row>
    <row r="54" spans="1:7">
      <c r="A54" s="68" t="s">
        <v>88</v>
      </c>
      <c r="B54" s="82"/>
      <c r="C54" s="77"/>
      <c r="E54" s="80" t="s">
        <v>113</v>
      </c>
      <c r="F54" s="57"/>
      <c r="G54" s="58"/>
    </row>
    <row r="55" spans="1:7">
      <c r="A55" s="71" t="s">
        <v>73</v>
      </c>
      <c r="B55" s="78" t="s">
        <v>153</v>
      </c>
      <c r="C55" s="79" t="s">
        <v>99</v>
      </c>
      <c r="E55" s="80" t="s">
        <v>114</v>
      </c>
      <c r="F55" s="57"/>
      <c r="G55" s="58"/>
    </row>
    <row r="56" spans="1:7">
      <c r="A56" s="66">
        <v>46419</v>
      </c>
      <c r="B56" s="49"/>
      <c r="C56" s="45"/>
      <c r="E56" s="80" t="s">
        <v>115</v>
      </c>
      <c r="F56" s="57"/>
      <c r="G56" s="58"/>
    </row>
    <row r="57" spans="1:7" ht="17.25" thickBot="1">
      <c r="A57" s="66">
        <f>WORKDAY(A56,1)</f>
        <v>46420</v>
      </c>
      <c r="B57" s="49"/>
      <c r="C57" s="45"/>
      <c r="E57" s="81" t="s">
        <v>116</v>
      </c>
      <c r="F57" s="59"/>
      <c r="G57" s="60"/>
    </row>
    <row r="58" spans="1:7">
      <c r="A58" s="66">
        <f>WORKDAY(A57,1)</f>
        <v>46421</v>
      </c>
      <c r="B58" s="49"/>
      <c r="C58" s="45"/>
    </row>
    <row r="59" spans="1:7">
      <c r="A59" s="66">
        <f>WORKDAY(A58,1)</f>
        <v>46422</v>
      </c>
      <c r="B59" s="49"/>
      <c r="C59" s="45"/>
    </row>
    <row r="60" spans="1:7">
      <c r="A60" s="66">
        <f>WORKDAY(A59,1)</f>
        <v>46423</v>
      </c>
      <c r="B60" s="49"/>
      <c r="C60" s="45"/>
    </row>
    <row r="61" spans="1:7">
      <c r="A61" s="71" t="s">
        <v>74</v>
      </c>
      <c r="B61" s="78" t="s">
        <v>153</v>
      </c>
      <c r="C61" s="79" t="s">
        <v>99</v>
      </c>
    </row>
    <row r="62" spans="1:7">
      <c r="A62" s="66">
        <v>46468</v>
      </c>
      <c r="B62" s="50"/>
      <c r="C62" s="45"/>
    </row>
    <row r="63" spans="1:7">
      <c r="A63" s="66">
        <f>WORKDAY(A62,1)</f>
        <v>46469</v>
      </c>
      <c r="B63" s="50"/>
      <c r="C63" s="45"/>
    </row>
    <row r="64" spans="1:7">
      <c r="A64" s="66">
        <f>WORKDAY(A63,1)</f>
        <v>46470</v>
      </c>
      <c r="B64" s="50"/>
      <c r="C64" s="45"/>
    </row>
    <row r="65" spans="1:3">
      <c r="A65" s="66">
        <f>WORKDAY(A64,1)</f>
        <v>46471</v>
      </c>
      <c r="B65" s="50"/>
      <c r="C65" s="45"/>
    </row>
    <row r="66" spans="1:3">
      <c r="A66" s="69" t="s">
        <v>89</v>
      </c>
      <c r="B66" s="74"/>
      <c r="C66" s="75"/>
    </row>
    <row r="67" spans="1:3">
      <c r="A67" s="68" t="s">
        <v>90</v>
      </c>
      <c r="B67" s="76"/>
      <c r="C67" s="77"/>
    </row>
    <row r="68" spans="1:3">
      <c r="A68" s="66">
        <f>WORKDAY(A65,3)</f>
        <v>46476</v>
      </c>
      <c r="B68" s="50"/>
      <c r="C68" s="45"/>
    </row>
    <row r="69" spans="1:3">
      <c r="A69" s="66">
        <f>WORKDAY(A68,1)</f>
        <v>46477</v>
      </c>
      <c r="B69" s="50"/>
      <c r="C69" s="45"/>
    </row>
    <row r="70" spans="1:3">
      <c r="A70" s="66">
        <f>WORKDAY(A69,1)</f>
        <v>46478</v>
      </c>
      <c r="B70" s="50"/>
      <c r="C70" s="45"/>
    </row>
    <row r="71" spans="1:3">
      <c r="A71" s="66">
        <f>WORKDAY(A70,1)</f>
        <v>46479</v>
      </c>
      <c r="B71" s="48"/>
      <c r="C71" s="45"/>
    </row>
    <row r="72" spans="1:3">
      <c r="A72" s="73" t="s">
        <v>101</v>
      </c>
      <c r="B72" s="78" t="s">
        <v>153</v>
      </c>
      <c r="C72" s="72" t="s">
        <v>99</v>
      </c>
    </row>
    <row r="73" spans="1:3">
      <c r="A73" s="66">
        <v>46514</v>
      </c>
      <c r="B73" s="44"/>
      <c r="C73" s="51"/>
    </row>
    <row r="74" spans="1:3">
      <c r="A74" s="73" t="s">
        <v>75</v>
      </c>
      <c r="B74" s="78" t="s">
        <v>153</v>
      </c>
      <c r="C74" s="72" t="s">
        <v>99</v>
      </c>
    </row>
    <row r="75" spans="1:3">
      <c r="A75" s="66">
        <v>46525</v>
      </c>
      <c r="B75" s="44"/>
      <c r="C75" s="51"/>
    </row>
    <row r="76" spans="1:3">
      <c r="A76" s="71" t="s">
        <v>76</v>
      </c>
      <c r="B76" s="78" t="s">
        <v>153</v>
      </c>
      <c r="C76" s="72" t="s">
        <v>99</v>
      </c>
    </row>
    <row r="77" spans="1:3">
      <c r="A77" s="66">
        <v>46569</v>
      </c>
      <c r="B77" s="49"/>
      <c r="C77" s="45"/>
    </row>
    <row r="78" spans="1:3">
      <c r="A78" s="66">
        <f t="shared" ref="A78:A108" si="1">WORKDAY(A77,1)</f>
        <v>46570</v>
      </c>
      <c r="B78" s="49"/>
      <c r="C78" s="45"/>
    </row>
    <row r="79" spans="1:3">
      <c r="A79" s="66">
        <f t="shared" si="1"/>
        <v>46573</v>
      </c>
      <c r="B79" s="49"/>
      <c r="C79" s="45"/>
    </row>
    <row r="80" spans="1:3">
      <c r="A80" s="66">
        <f t="shared" si="1"/>
        <v>46574</v>
      </c>
      <c r="B80" s="49"/>
      <c r="C80" s="45"/>
    </row>
    <row r="81" spans="1:3">
      <c r="A81" s="66">
        <f t="shared" si="1"/>
        <v>46575</v>
      </c>
      <c r="B81" s="49"/>
      <c r="C81" s="45"/>
    </row>
    <row r="82" spans="1:3">
      <c r="A82" s="66">
        <f t="shared" si="1"/>
        <v>46576</v>
      </c>
      <c r="B82" s="49"/>
      <c r="C82" s="45"/>
    </row>
    <row r="83" spans="1:3">
      <c r="A83" s="66">
        <f t="shared" si="1"/>
        <v>46577</v>
      </c>
      <c r="B83" s="49"/>
      <c r="C83" s="45"/>
    </row>
    <row r="84" spans="1:3">
      <c r="A84" s="66">
        <f t="shared" si="1"/>
        <v>46580</v>
      </c>
      <c r="B84" s="49"/>
      <c r="C84" s="45"/>
    </row>
    <row r="85" spans="1:3">
      <c r="A85" s="66">
        <f t="shared" si="1"/>
        <v>46581</v>
      </c>
      <c r="B85" s="49"/>
      <c r="C85" s="45"/>
    </row>
    <row r="86" spans="1:3">
      <c r="A86" s="66">
        <f t="shared" si="1"/>
        <v>46582</v>
      </c>
      <c r="B86" s="49"/>
      <c r="C86" s="45"/>
    </row>
    <row r="87" spans="1:3">
      <c r="A87" s="66">
        <f t="shared" si="1"/>
        <v>46583</v>
      </c>
      <c r="B87" s="49"/>
      <c r="C87" s="45"/>
    </row>
    <row r="88" spans="1:3">
      <c r="A88" s="66">
        <f t="shared" si="1"/>
        <v>46584</v>
      </c>
      <c r="B88" s="49"/>
      <c r="C88" s="45"/>
    </row>
    <row r="89" spans="1:3">
      <c r="A89" s="66">
        <f t="shared" si="1"/>
        <v>46587</v>
      </c>
      <c r="B89" s="49"/>
      <c r="C89" s="45"/>
    </row>
    <row r="90" spans="1:3">
      <c r="A90" s="66">
        <f t="shared" si="1"/>
        <v>46588</v>
      </c>
      <c r="B90" s="49"/>
      <c r="C90" s="45"/>
    </row>
    <row r="91" spans="1:3">
      <c r="A91" s="66">
        <f t="shared" si="1"/>
        <v>46589</v>
      </c>
      <c r="B91" s="49"/>
      <c r="C91" s="45"/>
    </row>
    <row r="92" spans="1:3">
      <c r="A92" s="66">
        <f t="shared" si="1"/>
        <v>46590</v>
      </c>
      <c r="B92" s="49"/>
      <c r="C92" s="45"/>
    </row>
    <row r="93" spans="1:3">
      <c r="A93" s="66">
        <f t="shared" si="1"/>
        <v>46591</v>
      </c>
      <c r="B93" s="49"/>
      <c r="C93" s="45"/>
    </row>
    <row r="94" spans="1:3">
      <c r="A94" s="66">
        <f t="shared" si="1"/>
        <v>46594</v>
      </c>
      <c r="B94" s="49"/>
      <c r="C94" s="45"/>
    </row>
    <row r="95" spans="1:3">
      <c r="A95" s="66">
        <f t="shared" si="1"/>
        <v>46595</v>
      </c>
      <c r="B95" s="49"/>
      <c r="C95" s="45"/>
    </row>
    <row r="96" spans="1:3">
      <c r="A96" s="66">
        <f t="shared" si="1"/>
        <v>46596</v>
      </c>
      <c r="B96" s="49"/>
      <c r="C96" s="45"/>
    </row>
    <row r="97" spans="1:3">
      <c r="A97" s="66">
        <f t="shared" si="1"/>
        <v>46597</v>
      </c>
      <c r="B97" s="49"/>
      <c r="C97" s="45"/>
    </row>
    <row r="98" spans="1:3">
      <c r="A98" s="66">
        <f t="shared" si="1"/>
        <v>46598</v>
      </c>
      <c r="B98" s="49"/>
      <c r="C98" s="45"/>
    </row>
    <row r="99" spans="1:3">
      <c r="A99" s="66">
        <f t="shared" si="1"/>
        <v>46601</v>
      </c>
      <c r="B99" s="49"/>
      <c r="C99" s="45"/>
    </row>
    <row r="100" spans="1:3">
      <c r="A100" s="66">
        <f t="shared" si="1"/>
        <v>46602</v>
      </c>
      <c r="B100" s="49"/>
      <c r="C100" s="45"/>
    </row>
    <row r="101" spans="1:3">
      <c r="A101" s="66">
        <f t="shared" si="1"/>
        <v>46603</v>
      </c>
      <c r="B101" s="49"/>
      <c r="C101" s="45"/>
    </row>
    <row r="102" spans="1:3">
      <c r="A102" s="66">
        <f t="shared" si="1"/>
        <v>46604</v>
      </c>
      <c r="B102" s="49"/>
      <c r="C102" s="45"/>
    </row>
    <row r="103" spans="1:3">
      <c r="A103" s="66">
        <f t="shared" si="1"/>
        <v>46605</v>
      </c>
      <c r="B103" s="49"/>
      <c r="C103" s="45"/>
    </row>
    <row r="104" spans="1:3">
      <c r="A104" s="66">
        <f t="shared" si="1"/>
        <v>46608</v>
      </c>
      <c r="B104" s="49"/>
      <c r="C104" s="45"/>
    </row>
    <row r="105" spans="1:3">
      <c r="A105" s="66">
        <f t="shared" si="1"/>
        <v>46609</v>
      </c>
      <c r="B105" s="49"/>
      <c r="C105" s="45"/>
    </row>
    <row r="106" spans="1:3">
      <c r="A106" s="66">
        <f t="shared" si="1"/>
        <v>46610</v>
      </c>
      <c r="B106" s="49"/>
      <c r="C106" s="45"/>
    </row>
    <row r="107" spans="1:3">
      <c r="A107" s="66">
        <f t="shared" si="1"/>
        <v>46611</v>
      </c>
      <c r="B107" s="49"/>
      <c r="C107" s="45"/>
    </row>
    <row r="108" spans="1:3" ht="17.25" thickBot="1">
      <c r="A108" s="70">
        <f t="shared" si="1"/>
        <v>46612</v>
      </c>
      <c r="B108" s="52"/>
      <c r="C108" s="46"/>
    </row>
  </sheetData>
  <mergeCells count="14">
    <mergeCell ref="B8:E8"/>
    <mergeCell ref="B7:E7"/>
    <mergeCell ref="B6:E6"/>
    <mergeCell ref="A33:H33"/>
    <mergeCell ref="A27:H27"/>
    <mergeCell ref="A17:H17"/>
    <mergeCell ref="A12:H12"/>
    <mergeCell ref="A14:D14"/>
    <mergeCell ref="A22:H22"/>
    <mergeCell ref="A34:C34"/>
    <mergeCell ref="E34:G34"/>
    <mergeCell ref="A30:H30"/>
    <mergeCell ref="A31:H31"/>
    <mergeCell ref="A28:H28"/>
  </mergeCells>
  <phoneticPr fontId="6" type="noConversion"/>
  <conditionalFormatting sqref="A36:C45 A47:C54 A56:C60 A62:C71 A77:C108">
    <cfRule type="expression" dxfId="0" priority="2">
      <formula>WEEKDAY($A36,11)=1</formula>
    </cfRule>
  </conditionalFormatting>
  <dataValidations xWindow="298" yWindow="358" count="8">
    <dataValidation type="textLength" allowBlank="1" showInputMessage="1" showErrorMessage="1" errorTitle="Zeichenbegrenzung" error="7 - 50 Zeichen" promptTitle="7 - 50 Zeichen" prompt=" " sqref="B7:B8" xr:uid="{742A50D0-F29E-4B12-81B0-10550ECDBE0F}">
      <formula1>7</formula1>
      <formula2>50</formula2>
    </dataValidation>
    <dataValidation type="whole" allowBlank="1" showInputMessage="1" showErrorMessage="1" errorTitle="ganze Zahl von 1 bis 100" error="mind. 1 Kind, max. 100 Kinder in dieser Einrichtung" promptTitle="ausschl. Ferienbetreuung" prompt="Anzahl der Kinder der 1 Schlklasse (hilfsweise falls nicht bekannt: eingeschulte Kinder bis 7-einhalb Jahre) mit einem vertraglichen Betreuungsumfang von max. 4 Stunden pro Tag (&quot;Mindest-Rechtsanspruch&quot;) in der oben genannten Kindertagesstätte" sqref="A24" xr:uid="{BA9DE5D2-9BA1-4159-9606-C34EB71CA297}">
      <formula1>1</formula1>
      <formula2>100</formula2>
    </dataValidation>
    <dataValidation type="whole" allowBlank="1" showInputMessage="1" showErrorMessage="1" errorTitle="Anzahl Kinder" error="in ganzer Zahl zwischen 1 und 100" promptTitle="1.-Klässler mit bis zu 4 h / d" prompt="Kinder der 1. Klasse (5 - 7,5 Jahre) im regulären brandenburgischen Mindest-RA von 4 h pro Tag bzw. 20 h pro Woche, die am angegebenen Ferientag für eine Betreuungszeit von bis zu 4 Stunden angemeldet waren._x000a_Angabe in ganzen Zahlen zwischen 1 und 100." sqref="B75 B73 B68:B71 B62:B65 B56:B60 B36:B45 B77:B108 B50:B53 B47:B48" xr:uid="{5ECB7749-DADA-4DCD-94F8-FAE0C6D17B91}">
      <formula1>1</formula1>
      <formula2>100</formula2>
    </dataValidation>
    <dataValidation type="whole" allowBlank="1" showInputMessage="1" showErrorMessage="1" errorTitle="Anzahl Kinder" error="in ganzer Zahl zwischen 1 und 100" promptTitle="Anzahl Kinder mit 4 - 8 h / d" prompt="Kinder der 1. Klasse (5 - 7,5 Jahre) im regulären brandenburgischen Mindest-RA von 4 h / Tag bzw. 20 h / Woche, die am angegebenen Ferientag für eine Betreuungszeit von über 4 bis zu 8 Stunden angemeldet waren._x000a_Angabe in ganzen Zahlen zwischen 1 und 100." sqref="C77:C108 C36:C45 C47:C48 C50:C53 C56:C60 C62:C65 C68:C71 C73 C75" xr:uid="{B648C8D8-5258-4716-B25C-DBDA4076441B}">
      <formula1>1</formula1>
      <formula2>100</formula2>
    </dataValidation>
    <dataValidation type="decimal" allowBlank="1" showInputMessage="1" showErrorMessage="1" errorTitle="Anzahl Kinder" error="bis 100" promptTitle="1.-Klässler mit max 4 h / TagesØ" prompt="Kinder der 1. Klasse im regulären brandenburgischen Mindest-RA von 4h / Tag bzw. 20h / Woche, die in der angegebenen Ferienzeit angemeldet waren für eine Betreuungszeit von bis zu 4 Stunden im wöchentlichen Tagesdurchschnitt._x000a_Angabe in Zahlen von bis 100." sqref="F36:F37 F39:F40 F42 F44:F45 F47 F49 F51:F57" xr:uid="{B36D787C-D587-436F-952C-199B604CC5A3}">
      <formula1>0</formula1>
      <formula2>100</formula2>
    </dataValidation>
    <dataValidation type="decimal" allowBlank="1" showInputMessage="1" showErrorMessage="1" errorTitle="Anzahl Kinder" error="bis 100" promptTitle="1.-Klässler mit 4 - 8 h / TagesØ" prompt="Kinder der 1. Klasse im regulären brandenburgischen Mindest-RA von 4h / Tag bzw. 20h / Woche, die in der angegebenen Ferienzeit angemeldet waren für Betreuungszeit von über 4 bis zu 8 Stunden im wöchentlichen Tagesdurchschnitt._x000a_Angabe in Zahlen bis 100." sqref="G36:G37 G39:G40 G42 G44:G45 G47 G49 G51:G57" xr:uid="{E429E1E9-3DBF-4E71-B7FC-F6D78C23E200}">
      <formula1>0</formula1>
      <formula2>100</formula2>
    </dataValidation>
    <dataValidation type="whole" allowBlank="1" showInputMessage="1" showErrorMessage="1" errorTitle="1.-Klässler im Mind-RA am 1.3.27" error="mind. 1 Kind, max. 100 Kinder in dieser Einrichtung" promptTitle="1.-Klässler im Mind-RA am 1.3.27" prompt="Anzahl der Kinder der 1. Schulklasse (hilfsweise falls nicht bekannt: eingeschulte Kinder bis 7-einhalb Jahre) mit einem vertraglichen Betreuungsumfang von max. 4 h / Tag bzw. 20 h / Woche (&quot;brandenburgischer Mindest-RA&quot;) am Stichtag 1.3.27" sqref="A19" xr:uid="{890AA153-2A85-46D3-A17E-66F52459F5C1}">
      <formula1>1</formula1>
      <formula2>100</formula2>
    </dataValidation>
    <dataValidation type="textLength" allowBlank="1" showInputMessage="1" showErrorMessage="1" errorTitle="Zeichenbegrenzung" error="7 - 70 Zeichen" promptTitle="7 - 70 Zeichen" prompt=" " sqref="B6:E6" xr:uid="{79D612C5-C3D9-4DD5-B7E0-96D644B017A4}">
      <formula1>7</formula1>
      <formula2>70</formula2>
    </dataValidation>
  </dataValidations>
  <pageMargins left="0.59055118110236227" right="0.39370078740157483" top="0.59055118110236227" bottom="0.39370078740157483" header="0" footer="0"/>
  <pageSetup paperSize="9" orientation="landscape" r:id="rId1"/>
  <tableParts count="1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  <extLst>
    <ext xmlns:x14="http://schemas.microsoft.com/office/spreadsheetml/2009/9/main" uri="{CCE6A557-97BC-4b89-ADB6-D9C93CAAB3DF}">
      <x14:dataValidations xmlns:xm="http://schemas.microsoft.com/office/excel/2006/main" xWindow="298" yWindow="358" count="1">
        <x14:dataValidation type="list" allowBlank="1" showInputMessage="1" showErrorMessage="1" errorTitle="Landkreis / kf. Stadt auswählen" error="Bitte aus dem Drop-Down-Menü auswählen" promptTitle="Landkreis / kf. Stadt auswählen" prompt="Dafür den kleinen Pfeil rechts neben diesem Feld anklicken" xr:uid="{D20499E4-DD52-44AD-A877-9744AE58DE34}">
          <x14:formula1>
            <xm:f>Träger!$H$11:$H$28</xm:f>
          </x14:formula1>
          <xm:sqref>A14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9DFF-8D95-4591-A1FB-C469ECC8B1CD}">
  <dimension ref="A1"/>
  <sheetViews>
    <sheetView workbookViewId="0">
      <selection activeCell="C10" sqref="C10:H30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44E2-8DAD-4463-8C45-7868B78BB34A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40EE-814B-4FAE-8A49-20728B6A50C1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4B9E-0FA3-410B-B18E-A86DCA385C55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8EED-8E5A-47D2-969C-20C9A4FE202A}">
  <dimension ref="A1"/>
  <sheetViews>
    <sheetView workbookViewId="0">
      <selection activeCell="B7"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544E-4282-4833-9DF6-D3E327CF3D96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406E-0A02-4F10-8B51-90414D3588F4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00F7-E949-4B59-A53F-11B3C7693603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C613-FBF4-47CE-80AE-478B9DA59951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9F31-78C8-4C40-A5EC-202809174431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5E323-2DEB-458F-9089-61B1B6D044AE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075BD-340B-4604-8DB3-CF5F00F121FC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A2CC-2703-42C6-B720-50650538A7C6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DAA3-8007-4027-84E6-7BC322CF066B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0831-C666-47AA-ADAA-CE740F21C553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3BF1-5A59-4B2B-9C2A-AA46B0B5048A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1D01-FAD0-42CD-BEBE-53C076D98FEB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AC849-2E60-4F7C-BEE1-3D530F73A3DB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C470-AA0B-495A-9B1F-B3EA31885556}">
  <dimension ref="A1"/>
  <sheetViews>
    <sheetView workbookViewId="0">
      <selection sqref="A1:XFD1048576"/>
    </sheetView>
  </sheetViews>
  <sheetFormatPr baseColWidth="10" defaultColWidth="11.21875" defaultRowHeight="16.5"/>
  <cols>
    <col min="1" max="16384" width="11.21875" style="9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3</vt:i4>
      </vt:variant>
    </vt:vector>
  </HeadingPairs>
  <TitlesOfParts>
    <vt:vector size="25" baseType="lpstr">
      <vt:lpstr>Infos</vt:lpstr>
      <vt:lpstr>Träger</vt:lpstr>
      <vt:lpstr>Einr. 1</vt:lpstr>
      <vt:lpstr>Einr. 2</vt:lpstr>
      <vt:lpstr>Einr. 3</vt:lpstr>
      <vt:lpstr>Einr. 4</vt:lpstr>
      <vt:lpstr>Einr. 5</vt:lpstr>
      <vt:lpstr>Einr. 6</vt:lpstr>
      <vt:lpstr>Einr. 7</vt:lpstr>
      <vt:lpstr>Einr. 8</vt:lpstr>
      <vt:lpstr>Einr. 9</vt:lpstr>
      <vt:lpstr>Einr. 10</vt:lpstr>
      <vt:lpstr>Einr. 11</vt:lpstr>
      <vt:lpstr>Einr. 12</vt:lpstr>
      <vt:lpstr>Einr. 13</vt:lpstr>
      <vt:lpstr>Einr. 14</vt:lpstr>
      <vt:lpstr>Einr. 15</vt:lpstr>
      <vt:lpstr>Einr. 16</vt:lpstr>
      <vt:lpstr>Einr. 17</vt:lpstr>
      <vt:lpstr>Einr. 18</vt:lpstr>
      <vt:lpstr>Einr. 19</vt:lpstr>
      <vt:lpstr>Einr. 20</vt:lpstr>
      <vt:lpstr>LK</vt:lpstr>
      <vt:lpstr>LK_E1</vt:lpstr>
      <vt:lpstr>Träger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Abfrage Hort-Ferienbetreuung</dc:title>
  <dc:creator>Fell, Nora</dc:creator>
  <cp:keywords>Ganztag; Hort; Abfrage</cp:keywords>
  <cp:lastModifiedBy>Fell, Nora</cp:lastModifiedBy>
  <cp:lastPrinted>2026-10-12T08:44:02Z</cp:lastPrinted>
  <dcterms:created xsi:type="dcterms:W3CDTF">2026-06-11T13:59:56Z</dcterms:created>
  <dcterms:modified xsi:type="dcterms:W3CDTF">2026-10-15T13:45:07Z</dcterms:modified>
</cp:coreProperties>
</file>